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EsteLibro" checkCompatibility="1"/>
  <mc:AlternateContent xmlns:mc="http://schemas.openxmlformats.org/markup-compatibility/2006">
    <mc:Choice Requires="x15">
      <x15ac:absPath xmlns:x15ac="http://schemas.microsoft.com/office/spreadsheetml/2010/11/ac" url="G:\01. RESPALDO RECURSOS FINANCIEROS\04. BANCOS\CONCILIACIONES BANCARIAS 2022\CONCILIACIONES BANCARIAS 2022\09. CONCILIACION BANCARIA SEPTIEMBRE\"/>
    </mc:Choice>
  </mc:AlternateContent>
  <xr:revisionPtr revIDLastSave="0" documentId="13_ncr:1_{B500D748-9D5C-44F1-9551-A5A7A3163AF3}" xr6:coauthVersionLast="47" xr6:coauthVersionMax="47" xr10:uidLastSave="{00000000-0000-0000-0000-000000000000}"/>
  <bookViews>
    <workbookView xWindow="-120" yWindow="-120" windowWidth="24240" windowHeight="13140" tabRatio="787" xr2:uid="{00000000-000D-0000-FFFF-FFFF00000000}"/>
  </bookViews>
  <sheets>
    <sheet name="AUXILIAR SISTEMA" sheetId="113" r:id="rId1"/>
    <sheet name="ANALISIS DE LAS CUENTAS" sheetId="3" r:id="rId2"/>
    <sheet name="CONC IP" sheetId="81" r:id="rId3"/>
    <sheet name="AN CONC IP" sheetId="106" r:id="rId4"/>
    <sheet name="CONC FED" sheetId="85" r:id="rId5"/>
    <sheet name="AN CONC FED" sheetId="98" r:id="rId6"/>
    <sheet name="CONC EDO" sheetId="83" r:id="rId7"/>
    <sheet name="AN CONC EDO" sheetId="104" r:id="rId8"/>
    <sheet name="CONC NOM" sheetId="82" r:id="rId9"/>
    <sheet name="AN CONC NOM" sheetId="105" r:id="rId10"/>
    <sheet name="CONC REINC" sheetId="107" r:id="rId11"/>
    <sheet name="AN CONC REINC" sheetId="108" r:id="rId12"/>
    <sheet name="HIGUERILLA" sheetId="111" r:id="rId13"/>
    <sheet name="PROMED" sheetId="114" r:id="rId14"/>
    <sheet name="AN CONC PROMEP" sheetId="118" r:id="rId15"/>
    <sheet name="PIFIT" sheetId="116" r:id="rId16"/>
    <sheet name="AN CONC PIFIT" sheetId="117" r:id="rId17"/>
    <sheet name="MADRES MEX" sheetId="119" r:id="rId18"/>
    <sheet name="AN CONC MADRES MEX" sheetId="120" r:id="rId19"/>
    <sheet name="OTROS INGRESOS" sheetId="122" r:id="rId20"/>
    <sheet name="AN CONC OTROS INGRESOS" sheetId="124" r:id="rId21"/>
    <sheet name="PROY. VIVEROS" sheetId="126" r:id="rId22"/>
    <sheet name="AN CONC PROY. VIVEROS" sheetId="125" r:id="rId23"/>
  </sheets>
  <definedNames>
    <definedName name="_xlnm.Print_Area" localSheetId="18">'AN CONC MADRES MEX'!$A$1:$C$44</definedName>
    <definedName name="_xlnm.Print_Area" localSheetId="20">'AN CONC OTROS INGRESOS'!$A$1:$C$44</definedName>
    <definedName name="_xlnm.Print_Area" localSheetId="16">'AN CONC PIFIT'!$A$1:$C$44</definedName>
    <definedName name="_xlnm.Print_Area" localSheetId="14">'AN CONC PROMEP'!$A$1:$C$46</definedName>
    <definedName name="_xlnm.Print_Area" localSheetId="1">'ANALISIS DE LAS CUENTAS'!$A$1:$D$50</definedName>
    <definedName name="_xlnm.Print_Area" localSheetId="0">'AUXILIAR SISTEMA'!$A$1:$D$37</definedName>
    <definedName name="_xlnm.Print_Area" localSheetId="4">'CONC FED'!$A$1:$H$62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25" l="1"/>
  <c r="A9" i="125"/>
  <c r="H20" i="126"/>
  <c r="H41" i="126" s="1"/>
  <c r="D20" i="126"/>
  <c r="D41" i="126" s="1"/>
  <c r="G41" i="126"/>
  <c r="E41" i="126"/>
  <c r="A13" i="126"/>
  <c r="D34" i="3"/>
  <c r="D33" i="113"/>
  <c r="E42" i="126" l="1"/>
  <c r="E43" i="126" s="1"/>
  <c r="D43" i="126"/>
  <c r="H43" i="126"/>
  <c r="G42" i="126"/>
  <c r="G43" i="126" s="1"/>
  <c r="D23" i="116"/>
  <c r="C19" i="98" l="1"/>
  <c r="C27" i="124" l="1"/>
  <c r="B35" i="113"/>
  <c r="C27" i="106" l="1"/>
  <c r="C26" i="105" l="1"/>
  <c r="H20" i="122" l="1"/>
  <c r="H41" i="122" s="1"/>
  <c r="D20" i="122"/>
  <c r="D41" i="122" s="1"/>
  <c r="G41" i="122"/>
  <c r="E41" i="122"/>
  <c r="A13" i="122"/>
  <c r="C27" i="120"/>
  <c r="H41" i="119"/>
  <c r="D20" i="119"/>
  <c r="D41" i="119" s="1"/>
  <c r="G41" i="119"/>
  <c r="E41" i="119"/>
  <c r="A13" i="119"/>
  <c r="E41" i="82"/>
  <c r="H20" i="83"/>
  <c r="H41" i="83" s="1"/>
  <c r="C27" i="118"/>
  <c r="D20" i="82"/>
  <c r="D41" i="82" s="1"/>
  <c r="H20" i="82"/>
  <c r="H41" i="82" s="1"/>
  <c r="D20" i="81"/>
  <c r="D41" i="81" s="1"/>
  <c r="A9" i="98"/>
  <c r="C27" i="117"/>
  <c r="H20" i="116"/>
  <c r="H41" i="116" s="1"/>
  <c r="D20" i="116"/>
  <c r="D41" i="116" s="1"/>
  <c r="D43" i="116" s="1"/>
  <c r="A13" i="116"/>
  <c r="E41" i="116"/>
  <c r="G41" i="116"/>
  <c r="H20" i="114"/>
  <c r="H41" i="114" s="1"/>
  <c r="D20" i="114"/>
  <c r="A13" i="114"/>
  <c r="E41" i="114"/>
  <c r="G41" i="114"/>
  <c r="D20" i="111"/>
  <c r="D41" i="111" s="1"/>
  <c r="D20" i="107"/>
  <c r="D41" i="107" s="1"/>
  <c r="D20" i="83"/>
  <c r="D41" i="83" s="1"/>
  <c r="D20" i="85"/>
  <c r="D41" i="85" s="1"/>
  <c r="H20" i="111"/>
  <c r="H41" i="111" s="1"/>
  <c r="A13" i="111"/>
  <c r="E41" i="111"/>
  <c r="G41" i="111"/>
  <c r="H20" i="81"/>
  <c r="H41" i="81" s="1"/>
  <c r="H20" i="85"/>
  <c r="H41" i="85" s="1"/>
  <c r="G41" i="85"/>
  <c r="H20" i="107"/>
  <c r="H41" i="107" s="1"/>
  <c r="E41" i="81"/>
  <c r="E41" i="83"/>
  <c r="C27" i="108"/>
  <c r="A13" i="107"/>
  <c r="E41" i="107"/>
  <c r="G41" i="107"/>
  <c r="E41" i="85"/>
  <c r="C27" i="104"/>
  <c r="G41" i="81"/>
  <c r="A13" i="81"/>
  <c r="A13" i="82"/>
  <c r="A13" i="83"/>
  <c r="G41" i="83"/>
  <c r="G41" i="82"/>
  <c r="G42" i="83" l="1"/>
  <c r="G43" i="83" s="1"/>
  <c r="E42" i="107"/>
  <c r="E43" i="107" s="1"/>
  <c r="G42" i="116"/>
  <c r="G43" i="116" s="1"/>
  <c r="E42" i="119"/>
  <c r="E43" i="119" s="1"/>
  <c r="G42" i="81"/>
  <c r="G43" i="81" s="1"/>
  <c r="G42" i="114"/>
  <c r="G43" i="114" s="1"/>
  <c r="H43" i="114"/>
  <c r="A9" i="120"/>
  <c r="A9" i="124"/>
  <c r="A9" i="118"/>
  <c r="D43" i="119"/>
  <c r="E34" i="3"/>
  <c r="H43" i="119"/>
  <c r="G42" i="119"/>
  <c r="G43" i="119" s="1"/>
  <c r="D43" i="111"/>
  <c r="E42" i="111"/>
  <c r="E43" i="111" s="1"/>
  <c r="E42" i="116"/>
  <c r="E43" i="116" s="1"/>
  <c r="A9" i="105"/>
  <c r="A9" i="117"/>
  <c r="H43" i="81"/>
  <c r="D43" i="82"/>
  <c r="E42" i="82"/>
  <c r="E42" i="122"/>
  <c r="E43" i="122" s="1"/>
  <c r="D43" i="122"/>
  <c r="H43" i="122"/>
  <c r="G42" i="122"/>
  <c r="G43" i="122" s="1"/>
  <c r="A9" i="104"/>
  <c r="A9" i="106"/>
  <c r="A9" i="108"/>
  <c r="D43" i="107"/>
  <c r="E42" i="83"/>
  <c r="D43" i="83"/>
  <c r="D43" i="85"/>
  <c r="E42" i="85"/>
  <c r="E42" i="81"/>
  <c r="E43" i="81" s="1"/>
  <c r="D43" i="81"/>
  <c r="H43" i="116"/>
  <c r="H43" i="111"/>
  <c r="G42" i="111"/>
  <c r="G43" i="111" s="1"/>
  <c r="G42" i="107"/>
  <c r="G43" i="107" s="1"/>
  <c r="H43" i="107"/>
  <c r="G42" i="82"/>
  <c r="G43" i="82" s="1"/>
  <c r="H43" i="82"/>
  <c r="H43" i="83"/>
  <c r="H43" i="85"/>
  <c r="G42" i="85"/>
  <c r="G43" i="85" s="1"/>
  <c r="E43" i="82" l="1"/>
  <c r="I42" i="82"/>
  <c r="E43" i="83"/>
  <c r="I42" i="83"/>
  <c r="E43" i="85"/>
  <c r="I42" i="85"/>
  <c r="D41" i="114" l="1"/>
  <c r="D43" i="114" s="1"/>
  <c r="E42" i="114" l="1"/>
  <c r="E43" i="114" s="1"/>
</calcChain>
</file>

<file path=xl/sharedStrings.xml><?xml version="1.0" encoding="utf-8"?>
<sst xmlns="http://schemas.openxmlformats.org/spreadsheetml/2006/main" count="366" uniqueCount="77">
  <si>
    <t>FECHA</t>
  </si>
  <si>
    <t>CONCEPTO</t>
  </si>
  <si>
    <t>IMPORTE</t>
  </si>
  <si>
    <t>ANALISIS DE LAS CUENTAS DE BANCOS</t>
  </si>
  <si>
    <t>DEBE</t>
  </si>
  <si>
    <t>HABER</t>
  </si>
  <si>
    <t>BANCO:</t>
  </si>
  <si>
    <t>SALDO</t>
  </si>
  <si>
    <t>INSTITUTO TECNOLOGICO SUPERIOR DE PEROTE</t>
  </si>
  <si>
    <t>BANCOMER 0101398024</t>
  </si>
  <si>
    <t>BANCOMER 0101723847</t>
  </si>
  <si>
    <t>BANCOMER 0143578283</t>
  </si>
  <si>
    <t>BANCOMER 0144667514</t>
  </si>
  <si>
    <t>GOBIERNO DEL ESTADO DE VERACRUZ DE IGNACIO DE LA LLAVE</t>
  </si>
  <si>
    <t xml:space="preserve">BANCO: BBV BANCOMER          CUENTA: 0101398024 </t>
  </si>
  <si>
    <t>AUXILIAR</t>
  </si>
  <si>
    <t>BANCO</t>
  </si>
  <si>
    <t>SALDO A LA FECHA</t>
  </si>
  <si>
    <t>PENDIENTE DE CONCILIAR</t>
  </si>
  <si>
    <t>PENDIENTES DE REPORTAR POR EL BANCO</t>
  </si>
  <si>
    <t>CHEQUES EN TRÁNSITO</t>
  </si>
  <si>
    <t>PENDIENTES DE ACLARAR POR EL BANCO</t>
  </si>
  <si>
    <t>SUMAS</t>
  </si>
  <si>
    <t>SALDOS CONCILIADOS</t>
  </si>
  <si>
    <t>SUMAS IGUALES</t>
  </si>
  <si>
    <t>BANCO: BBV BANCOMER          CUENTA: 0144667514</t>
  </si>
  <si>
    <t>BANCO: BBV BANCOMER          CUENTA: 0143578283</t>
  </si>
  <si>
    <t xml:space="preserve">BANCO: BBV BANCOMER          CUENTA: 0101723847 </t>
  </si>
  <si>
    <t>NOMBRE</t>
  </si>
  <si>
    <t>DEPOSITOS DEL MES ANTERIOR</t>
  </si>
  <si>
    <t>No. CHEQUE</t>
  </si>
  <si>
    <t>ANALISIS DE CHEQUES EN TRANSITO DE LA CUENTA DE BANCO 0101398024</t>
  </si>
  <si>
    <t>ANALISIS DE CHEQUES EN TRANSITO DE LA CUENTA DE BANCO 0101723847</t>
  </si>
  <si>
    <t>ANALISIS DE CHEQUES EN TRANSITO DE LA CUENTA DE BANCO 0143578283</t>
  </si>
  <si>
    <t>ANALISIS DE CHEQUES EN TRANSITO DE LA CUENTA DE BANCO 0144667514</t>
  </si>
  <si>
    <t>BANCOMER 0158834504</t>
  </si>
  <si>
    <t>BANCO: BBV BANCOMER          CUENTA: 0158834504</t>
  </si>
  <si>
    <t>ANALISIS DE CHEQUES EN TRANSITO DE LA CUENTA DE BANCO 0158834504</t>
  </si>
  <si>
    <t>BANCOMER  0166438466</t>
  </si>
  <si>
    <t>ANALISIS DE CHEQUES EN TRANSITO DE LA CUENTA DE BANCO 0166438466</t>
  </si>
  <si>
    <t>BANCOMER 0188467714</t>
  </si>
  <si>
    <t>BANCO: BBV BANCOMER          CUENTA: 0188467714</t>
  </si>
  <si>
    <t>AUXILIARES</t>
  </si>
  <si>
    <t>INGRESOS PROPIOS</t>
  </si>
  <si>
    <t>FEDERAL</t>
  </si>
  <si>
    <t>ESTATAL</t>
  </si>
  <si>
    <t>NOMINA</t>
  </si>
  <si>
    <t>REINCUVER</t>
  </si>
  <si>
    <t>PAPA</t>
  </si>
  <si>
    <t>HIGUERILLA</t>
  </si>
  <si>
    <t>BANCOMER 0194032683</t>
  </si>
  <si>
    <t>PROMED</t>
  </si>
  <si>
    <t>BANCO: BBV BANCOMER          CUENTA: 0194032683</t>
  </si>
  <si>
    <t>BANCOMER 0195714540</t>
  </si>
  <si>
    <t xml:space="preserve">PIFIT </t>
  </si>
  <si>
    <t>BANCO: BBV BANCOMER          CUENTA: 0195714540</t>
  </si>
  <si>
    <t>MADRES MEXICANAS</t>
  </si>
  <si>
    <t>TOTAL</t>
  </si>
  <si>
    <t>BANCOMER 0111097741</t>
  </si>
  <si>
    <t>BANCO: BBV BANCOMER          CUENTA: 0111097741</t>
  </si>
  <si>
    <t>INACTIVA</t>
  </si>
  <si>
    <t>BANCOMER 0112878488</t>
  </si>
  <si>
    <t>OTROS INGRESOS</t>
  </si>
  <si>
    <t>BANCO: BBV BANCOMER          CUENTA: 0112878488</t>
  </si>
  <si>
    <t>ANALISIS DE CHEQUES EN TRANSITO DE LA CUENTA DE BANCO 0112878488</t>
  </si>
  <si>
    <t xml:space="preserve">DEPOSITOS EN TRANSITO </t>
  </si>
  <si>
    <t>DEPOSITOS  POR IDENTIFICAR</t>
  </si>
  <si>
    <t>DEPOSITOS EN TRANSITO</t>
  </si>
  <si>
    <t>CORRESPONDIENTES AL MES DE: SEPTIEMBRE 2022</t>
  </si>
  <si>
    <t>TOTAL DE BANCOS AL 30 DE SEPTIEMBRE DE 2022</t>
  </si>
  <si>
    <t>CONCILIACION AL 30 DE SEPTIEMBRE DE 2022</t>
  </si>
  <si>
    <t>BANCOMER 0119150021</t>
  </si>
  <si>
    <t>PROYECTO VIVEROS</t>
  </si>
  <si>
    <t>BANCO: BBV BANCOMER          CUENTA: 0119150021</t>
  </si>
  <si>
    <t>ANALISIS DE CHEQUES EN TRANSITO DE LA CUENTA DE BANCO 0119150021</t>
  </si>
  <si>
    <t>DEPOSITO POR IDENTIFICAR</t>
  </si>
  <si>
    <t>DEPOSITOS POR IDENTIFICAR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</si>
</sst>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&quot;Pts&quot;_-;\-* #,##0.00\ &quot;Pts&quot;_-;_-* &quot;-&quot;??\ &quot;Pts&quot;_-;_-@_-"/>
    <numFmt numFmtId="166" formatCode="_-&quot;$&quot;* #,##0.00_-;\-&quot;$&quot;* #,##0.00_-;_-&quot;$&quot;* &quot;-&quot;??_-;_-@"/>
  </numFmts>
  <fonts count="14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1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2">
    <xf numFmtId="0" fontId="0" fillId="0" borderId="1" applyFont="0" applyBorder="0" applyAlignment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41">
    <xf numFmtId="0" fontId="0" fillId="0" borderId="0" xfId="0" applyBorder="1"/>
    <xf numFmtId="0" fontId="2" fillId="0" borderId="0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5" xfId="0" applyFont="1" applyBorder="1"/>
    <xf numFmtId="0" fontId="2" fillId="0" borderId="16" xfId="0" applyFont="1" applyBorder="1"/>
    <xf numFmtId="4" fontId="2" fillId="0" borderId="0" xfId="0" applyNumberFormat="1" applyFont="1" applyBorder="1"/>
    <xf numFmtId="4" fontId="2" fillId="0" borderId="15" xfId="0" applyNumberFormat="1" applyFont="1" applyBorder="1"/>
    <xf numFmtId="4" fontId="2" fillId="0" borderId="16" xfId="0" applyNumberFormat="1" applyFont="1" applyBorder="1"/>
    <xf numFmtId="4" fontId="6" fillId="0" borderId="15" xfId="0" applyNumberFormat="1" applyFont="1" applyBorder="1"/>
    <xf numFmtId="0" fontId="2" fillId="0" borderId="0" xfId="0" applyFont="1" applyBorder="1" applyAlignment="1">
      <alignment horizontal="center"/>
    </xf>
    <xf numFmtId="4" fontId="2" fillId="0" borderId="11" xfId="0" applyNumberFormat="1" applyFont="1" applyBorder="1"/>
    <xf numFmtId="44" fontId="6" fillId="0" borderId="11" xfId="4" applyFont="1" applyBorder="1"/>
    <xf numFmtId="44" fontId="2" fillId="0" borderId="0" xfId="0" applyNumberFormat="1" applyFont="1" applyBorder="1"/>
    <xf numFmtId="0" fontId="2" fillId="0" borderId="1" xfId="0" applyFont="1" applyBorder="1" applyAlignment="1">
      <alignment horizontal="right"/>
    </xf>
    <xf numFmtId="0" fontId="6" fillId="0" borderId="0" xfId="0" applyFont="1" applyBorder="1"/>
    <xf numFmtId="0" fontId="2" fillId="0" borderId="17" xfId="0" applyFont="1" applyBorder="1"/>
    <xf numFmtId="0" fontId="6" fillId="0" borderId="15" xfId="0" applyFont="1" applyBorder="1" applyAlignment="1">
      <alignment horizontal="center"/>
    </xf>
    <xf numFmtId="0" fontId="0" fillId="0" borderId="13" xfId="0" applyBorder="1"/>
    <xf numFmtId="0" fontId="0" fillId="0" borderId="12" xfId="0" applyBorder="1"/>
    <xf numFmtId="0" fontId="0" fillId="0" borderId="14" xfId="0" applyBorder="1"/>
    <xf numFmtId="17" fontId="2" fillId="0" borderId="15" xfId="0" applyNumberFormat="1" applyFont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0" xfId="0" applyNumberFormat="1" applyFont="1" applyBorder="1"/>
    <xf numFmtId="0" fontId="2" fillId="0" borderId="20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3" fontId="2" fillId="0" borderId="11" xfId="0" applyNumberFormat="1" applyFont="1" applyBorder="1"/>
    <xf numFmtId="0" fontId="2" fillId="0" borderId="0" xfId="0" applyFont="1" applyBorder="1" applyAlignment="1">
      <alignment horizontal="justify" vertical="distributed" wrapText="1"/>
    </xf>
    <xf numFmtId="43" fontId="2" fillId="0" borderId="14" xfId="0" applyNumberFormat="1" applyFont="1" applyBorder="1"/>
    <xf numFmtId="43" fontId="2" fillId="0" borderId="13" xfId="0" applyNumberFormat="1" applyFont="1" applyBorder="1"/>
    <xf numFmtId="43" fontId="2" fillId="0" borderId="1" xfId="0" applyNumberFormat="1" applyFont="1" applyBorder="1"/>
    <xf numFmtId="44" fontId="6" fillId="0" borderId="21" xfId="0" applyNumberFormat="1" applyFont="1" applyBorder="1"/>
    <xf numFmtId="44" fontId="6" fillId="0" borderId="22" xfId="0" applyNumberFormat="1" applyFont="1" applyBorder="1"/>
    <xf numFmtId="0" fontId="2" fillId="0" borderId="11" xfId="0" applyFont="1" applyBorder="1" applyAlignment="1">
      <alignment horizontal="center" vertical="center"/>
    </xf>
    <xf numFmtId="43" fontId="2" fillId="0" borderId="11" xfId="4" applyNumberFormat="1" applyFont="1" applyBorder="1"/>
    <xf numFmtId="0" fontId="8" fillId="0" borderId="15" xfId="0" applyFont="1" applyBorder="1" applyAlignment="1">
      <alignment horizontal="left"/>
    </xf>
    <xf numFmtId="44" fontId="0" fillId="0" borderId="13" xfId="0" applyNumberFormat="1" applyBorder="1"/>
    <xf numFmtId="43" fontId="6" fillId="0" borderId="0" xfId="0" applyNumberFormat="1" applyFont="1" applyBorder="1"/>
    <xf numFmtId="44" fontId="6" fillId="0" borderId="6" xfId="0" applyNumberFormat="1" applyFont="1" applyBorder="1"/>
    <xf numFmtId="0" fontId="0" fillId="0" borderId="11" xfId="0" applyBorder="1"/>
    <xf numFmtId="0" fontId="0" fillId="0" borderId="24" xfId="0" applyBorder="1"/>
    <xf numFmtId="44" fontId="0" fillId="0" borderId="0" xfId="0" applyNumberFormat="1" applyBorder="1"/>
    <xf numFmtId="44" fontId="2" fillId="0" borderId="15" xfId="4" applyFont="1" applyBorder="1"/>
    <xf numFmtId="44" fontId="6" fillId="0" borderId="15" xfId="4" applyFont="1" applyBorder="1"/>
    <xf numFmtId="0" fontId="2" fillId="0" borderId="25" xfId="0" applyFont="1" applyBorder="1"/>
    <xf numFmtId="0" fontId="0" fillId="0" borderId="1" xfId="0" applyBorder="1"/>
    <xf numFmtId="43" fontId="2" fillId="0" borderId="12" xfId="0" applyNumberFormat="1" applyFont="1" applyBorder="1"/>
    <xf numFmtId="44" fontId="2" fillId="0" borderId="11" xfId="4" applyFont="1" applyBorder="1" applyAlignment="1">
      <alignment horizontal="center" vertical="center"/>
    </xf>
    <xf numFmtId="43" fontId="0" fillId="0" borderId="0" xfId="0" applyNumberFormat="1" applyBorder="1"/>
    <xf numFmtId="44" fontId="11" fillId="3" borderId="24" xfId="5" applyNumberFormat="1" applyFont="1" applyFill="1" applyBorder="1"/>
    <xf numFmtId="0" fontId="0" fillId="3" borderId="24" xfId="0" applyFill="1" applyBorder="1"/>
    <xf numFmtId="0" fontId="1" fillId="3" borderId="16" xfId="0" applyFont="1" applyFill="1" applyBorder="1"/>
    <xf numFmtId="4" fontId="11" fillId="3" borderId="16" xfId="0" applyNumberFormat="1" applyFont="1" applyFill="1" applyBorder="1"/>
    <xf numFmtId="0" fontId="1" fillId="3" borderId="24" xfId="0" applyFont="1" applyFill="1" applyBorder="1"/>
    <xf numFmtId="0" fontId="0" fillId="3" borderId="16" xfId="0" applyFill="1" applyBorder="1"/>
    <xf numFmtId="44" fontId="2" fillId="0" borderId="0" xfId="4" applyFont="1" applyBorder="1"/>
    <xf numFmtId="4" fontId="11" fillId="3" borderId="24" xfId="9" applyNumberFormat="1" applyFont="1" applyFill="1" applyBorder="1"/>
    <xf numFmtId="4" fontId="11" fillId="0" borderId="24" xfId="9" applyNumberFormat="1" applyFont="1" applyBorder="1"/>
    <xf numFmtId="0" fontId="12" fillId="0" borderId="24" xfId="10" applyBorder="1" applyAlignment="1">
      <alignment horizontal="center"/>
    </xf>
    <xf numFmtId="0" fontId="1" fillId="0" borderId="24" xfId="11" applyFont="1" applyBorder="1"/>
    <xf numFmtId="44" fontId="6" fillId="0" borderId="0" xfId="0" applyNumberFormat="1" applyFont="1" applyBorder="1"/>
    <xf numFmtId="44" fontId="6" fillId="0" borderId="0" xfId="4" applyFont="1" applyBorder="1"/>
    <xf numFmtId="0" fontId="1" fillId="0" borderId="24" xfId="0" applyFont="1" applyBorder="1"/>
    <xf numFmtId="0" fontId="0" fillId="3" borderId="24" xfId="0" applyFill="1" applyBorder="1" applyAlignment="1">
      <alignment horizontal="center"/>
    </xf>
    <xf numFmtId="0" fontId="0" fillId="0" borderId="24" xfId="0" applyBorder="1" applyAlignment="1">
      <alignment horizontal="center"/>
    </xf>
    <xf numFmtId="4" fontId="11" fillId="3" borderId="24" xfId="0" applyNumberFormat="1" applyFont="1" applyFill="1" applyBorder="1"/>
    <xf numFmtId="0" fontId="13" fillId="3" borderId="24" xfId="0" applyFont="1" applyFill="1" applyBorder="1" applyAlignment="1"/>
    <xf numFmtId="0" fontId="13" fillId="0" borderId="24" xfId="0" applyFont="1" applyBorder="1" applyAlignment="1"/>
    <xf numFmtId="0" fontId="1" fillId="3" borderId="24" xfId="0" applyFont="1" applyFill="1" applyBorder="1" applyAlignment="1"/>
    <xf numFmtId="0" fontId="1" fillId="0" borderId="24" xfId="0" applyFont="1" applyBorder="1" applyAlignment="1"/>
    <xf numFmtId="0" fontId="0" fillId="0" borderId="1" xfId="0" applyFont="1" applyAlignment="1"/>
    <xf numFmtId="166" fontId="11" fillId="3" borderId="24" xfId="0" applyNumberFormat="1" applyFont="1" applyFill="1" applyBorder="1" applyAlignment="1"/>
    <xf numFmtId="166" fontId="11" fillId="0" borderId="24" xfId="0" applyNumberFormat="1" applyFont="1" applyBorder="1" applyAlignment="1"/>
    <xf numFmtId="0" fontId="1" fillId="0" borderId="24" xfId="0" applyFont="1" applyBorder="1" applyAlignment="1">
      <alignment horizontal="left"/>
    </xf>
    <xf numFmtId="4" fontId="11" fillId="0" borderId="16" xfId="0" applyNumberFormat="1" applyFont="1" applyBorder="1"/>
    <xf numFmtId="44" fontId="6" fillId="0" borderId="11" xfId="4" applyFont="1" applyFill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2" borderId="20" xfId="0" applyFont="1" applyFill="1" applyBorder="1"/>
    <xf numFmtId="0" fontId="2" fillId="2" borderId="17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2" fillId="2" borderId="29" xfId="0" applyFont="1" applyFill="1" applyBorder="1"/>
    <xf numFmtId="0" fontId="2" fillId="2" borderId="30" xfId="0" applyFont="1" applyFill="1" applyBorder="1"/>
    <xf numFmtId="44" fontId="6" fillId="0" borderId="15" xfId="0" applyNumberFormat="1" applyFont="1" applyBorder="1"/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44" fontId="6" fillId="0" borderId="11" xfId="0" applyNumberFormat="1" applyFont="1" applyFill="1" applyBorder="1"/>
    <xf numFmtId="4" fontId="2" fillId="0" borderId="11" xfId="0" applyNumberFormat="1" applyFont="1" applyFill="1" applyBorder="1"/>
  </cellXfs>
  <cellStyles count="12">
    <cellStyle name="Euro" xfId="1" xr:uid="{00000000-0005-0000-0000-000000000000}"/>
    <cellStyle name="Millares [0] 2" xfId="2" xr:uid="{00000000-0005-0000-0000-000001000000}"/>
    <cellStyle name="Millares 2" xfId="3" xr:uid="{00000000-0005-0000-0000-000002000000}"/>
    <cellStyle name="Moneda" xfId="4" builtinId="4"/>
    <cellStyle name="Moneda 2" xfId="5" xr:uid="{00000000-0005-0000-0000-000004000000}"/>
    <cellStyle name="Moneda 3" xfId="6" xr:uid="{00000000-0005-0000-0000-000005000000}"/>
    <cellStyle name="Normal" xfId="0" builtinId="0"/>
    <cellStyle name="Normal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Normal 6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26.jpeg"/><Relationship Id="rId5" Type="http://schemas.openxmlformats.org/officeDocument/2006/relationships/image" Target="../media/image28.jpeg"/><Relationship Id="rId4" Type="http://schemas.openxmlformats.org/officeDocument/2006/relationships/image" Target="../media/image27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26.jpeg"/><Relationship Id="rId5" Type="http://schemas.openxmlformats.org/officeDocument/2006/relationships/image" Target="../media/image28.jpeg"/><Relationship Id="rId4" Type="http://schemas.openxmlformats.org/officeDocument/2006/relationships/image" Target="../media/image27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26.jpeg"/><Relationship Id="rId5" Type="http://schemas.openxmlformats.org/officeDocument/2006/relationships/image" Target="../media/image28.jpeg"/><Relationship Id="rId4" Type="http://schemas.openxmlformats.org/officeDocument/2006/relationships/image" Target="../media/image27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26.jpeg"/><Relationship Id="rId6" Type="http://schemas.openxmlformats.org/officeDocument/2006/relationships/image" Target="../media/image27.jpeg"/><Relationship Id="rId5" Type="http://schemas.openxmlformats.org/officeDocument/2006/relationships/image" Target="../media/image28.jpeg"/><Relationship Id="rId4" Type="http://schemas.openxmlformats.org/officeDocument/2006/relationships/image" Target="../media/image2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2.jpeg"/><Relationship Id="rId1" Type="http://schemas.openxmlformats.org/officeDocument/2006/relationships/image" Target="../media/image7.jpeg"/><Relationship Id="rId6" Type="http://schemas.openxmlformats.org/officeDocument/2006/relationships/image" Target="../media/image11.jpeg"/><Relationship Id="rId5" Type="http://schemas.openxmlformats.org/officeDocument/2006/relationships/image" Target="../media/image10.jpeg"/><Relationship Id="rId4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12.jpeg"/><Relationship Id="rId5" Type="http://schemas.openxmlformats.org/officeDocument/2006/relationships/image" Target="../media/image15.jpeg"/><Relationship Id="rId4" Type="http://schemas.openxmlformats.org/officeDocument/2006/relationships/image" Target="../media/image1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16.jpeg"/><Relationship Id="rId5" Type="http://schemas.openxmlformats.org/officeDocument/2006/relationships/image" Target="../media/image18.jpeg"/><Relationship Id="rId4" Type="http://schemas.openxmlformats.org/officeDocument/2006/relationships/image" Target="../media/image17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12.jpeg"/><Relationship Id="rId6" Type="http://schemas.openxmlformats.org/officeDocument/2006/relationships/image" Target="../media/image19.jpeg"/><Relationship Id="rId5" Type="http://schemas.openxmlformats.org/officeDocument/2006/relationships/image" Target="../media/image15.jpeg"/><Relationship Id="rId4" Type="http://schemas.openxmlformats.org/officeDocument/2006/relationships/image" Target="../media/image1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20.jpeg"/><Relationship Id="rId5" Type="http://schemas.openxmlformats.org/officeDocument/2006/relationships/image" Target="../media/image22.jpeg"/><Relationship Id="rId4" Type="http://schemas.openxmlformats.org/officeDocument/2006/relationships/image" Target="../media/image2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12.jpeg"/><Relationship Id="rId5" Type="http://schemas.openxmlformats.org/officeDocument/2006/relationships/image" Target="../media/image15.jpeg"/><Relationship Id="rId4" Type="http://schemas.openxmlformats.org/officeDocument/2006/relationships/image" Target="../media/image1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12.jpeg"/><Relationship Id="rId5" Type="http://schemas.openxmlformats.org/officeDocument/2006/relationships/image" Target="../media/image15.jpeg"/><Relationship Id="rId4" Type="http://schemas.openxmlformats.org/officeDocument/2006/relationships/image" Target="../media/image1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jpeg"/><Relationship Id="rId1" Type="http://schemas.openxmlformats.org/officeDocument/2006/relationships/image" Target="../media/image23.jpeg"/><Relationship Id="rId5" Type="http://schemas.openxmlformats.org/officeDocument/2006/relationships/image" Target="../media/image25.jpeg"/><Relationship Id="rId4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3</xdr:col>
      <xdr:colOff>1447800</xdr:colOff>
      <xdr:row>5</xdr:row>
      <xdr:rowOff>76200</xdr:rowOff>
    </xdr:to>
    <xdr:grpSp>
      <xdr:nvGrpSpPr>
        <xdr:cNvPr id="82411" name="Group 1">
          <a:extLst>
            <a:ext uri="{FF2B5EF4-FFF2-40B4-BE49-F238E27FC236}">
              <a16:creationId xmlns:a16="http://schemas.microsoft.com/office/drawing/2014/main" id="{00000000-0008-0000-0000-0000EB410100}"/>
            </a:ext>
          </a:extLst>
        </xdr:cNvPr>
        <xdr:cNvGrpSpPr>
          <a:grpSpLocks/>
        </xdr:cNvGrpSpPr>
      </xdr:nvGrpSpPr>
      <xdr:grpSpPr bwMode="auto">
        <a:xfrm>
          <a:off x="66675" y="0"/>
          <a:ext cx="6641042" cy="869950"/>
          <a:chOff x="7" y="0"/>
          <a:chExt cx="971" cy="93"/>
        </a:xfrm>
      </xdr:grpSpPr>
      <xdr:pic>
        <xdr:nvPicPr>
          <xdr:cNvPr id="82412" name="Picture 6">
            <a:extLst>
              <a:ext uri="{FF2B5EF4-FFF2-40B4-BE49-F238E27FC236}">
                <a16:creationId xmlns:a16="http://schemas.microsoft.com/office/drawing/2014/main" id="{00000000-0008-0000-0000-0000EC41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2413" name="Picture 8" descr="Dget">
            <a:extLst>
              <a:ext uri="{FF2B5EF4-FFF2-40B4-BE49-F238E27FC236}">
                <a16:creationId xmlns:a16="http://schemas.microsoft.com/office/drawing/2014/main" id="{00000000-0008-0000-0000-0000ED41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2414" name="Picture 9" descr="ITSPE">
            <a:extLst>
              <a:ext uri="{FF2B5EF4-FFF2-40B4-BE49-F238E27FC236}">
                <a16:creationId xmlns:a16="http://schemas.microsoft.com/office/drawing/2014/main" id="{00000000-0008-0000-0000-0000EE41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2415" name="Imagen 6" descr="Encabezado">
            <a:extLst>
              <a:ext uri="{FF2B5EF4-FFF2-40B4-BE49-F238E27FC236}">
                <a16:creationId xmlns:a16="http://schemas.microsoft.com/office/drawing/2014/main" id="{00000000-0008-0000-0000-0000EF41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2416" name="0 Imagen" descr="SEV.jpg">
            <a:extLst>
              <a:ext uri="{FF2B5EF4-FFF2-40B4-BE49-F238E27FC236}">
                <a16:creationId xmlns:a16="http://schemas.microsoft.com/office/drawing/2014/main" id="{00000000-0008-0000-0000-0000F041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2417" name="Imagen 6" descr="Encabezado">
            <a:extLst>
              <a:ext uri="{FF2B5EF4-FFF2-40B4-BE49-F238E27FC236}">
                <a16:creationId xmlns:a16="http://schemas.microsoft.com/office/drawing/2014/main" id="{00000000-0008-0000-0000-0000F141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1057275</xdr:colOff>
      <xdr:row>15</xdr:row>
      <xdr:rowOff>0</xdr:rowOff>
    </xdr:to>
    <xdr:sp macro="" textlink="">
      <xdr:nvSpPr>
        <xdr:cNvPr id="73729" name="Text Box 1">
          <a:extLst>
            <a:ext uri="{FF2B5EF4-FFF2-40B4-BE49-F238E27FC236}">
              <a16:creationId xmlns:a16="http://schemas.microsoft.com/office/drawing/2014/main" id="{00000000-0008-0000-0F00-000001200100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266700</xdr:colOff>
      <xdr:row>60</xdr:row>
      <xdr:rowOff>171450</xdr:rowOff>
    </xdr:from>
    <xdr:to>
      <xdr:col>7</xdr:col>
      <xdr:colOff>161925</xdr:colOff>
      <xdr:row>60</xdr:row>
      <xdr:rowOff>171450</xdr:rowOff>
    </xdr:to>
    <xdr:sp macro="" textlink="">
      <xdr:nvSpPr>
        <xdr:cNvPr id="85834" name="Line 3">
          <a:extLst>
            <a:ext uri="{FF2B5EF4-FFF2-40B4-BE49-F238E27FC236}">
              <a16:creationId xmlns:a16="http://schemas.microsoft.com/office/drawing/2014/main" id="{00000000-0008-0000-0F00-00004A4F0100}"/>
            </a:ext>
          </a:extLst>
        </xdr:cNvPr>
        <xdr:cNvSpPr>
          <a:spLocks noChangeShapeType="1"/>
        </xdr:cNvSpPr>
      </xdr:nvSpPr>
      <xdr:spPr bwMode="auto">
        <a:xfrm>
          <a:off x="5629275" y="10391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60</xdr:row>
      <xdr:rowOff>161925</xdr:rowOff>
    </xdr:from>
    <xdr:to>
      <xdr:col>1</xdr:col>
      <xdr:colOff>2676525</xdr:colOff>
      <xdr:row>60</xdr:row>
      <xdr:rowOff>161925</xdr:rowOff>
    </xdr:to>
    <xdr:sp macro="" textlink="">
      <xdr:nvSpPr>
        <xdr:cNvPr id="85835" name="Line 4">
          <a:extLst>
            <a:ext uri="{FF2B5EF4-FFF2-40B4-BE49-F238E27FC236}">
              <a16:creationId xmlns:a16="http://schemas.microsoft.com/office/drawing/2014/main" id="{00000000-0008-0000-0F00-00004B4F0100}"/>
            </a:ext>
          </a:extLst>
        </xdr:cNvPr>
        <xdr:cNvSpPr>
          <a:spLocks noChangeShapeType="1"/>
        </xdr:cNvSpPr>
      </xdr:nvSpPr>
      <xdr:spPr bwMode="auto">
        <a:xfrm>
          <a:off x="1228725" y="10382250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0</xdr:row>
      <xdr:rowOff>0</xdr:rowOff>
    </xdr:from>
    <xdr:to>
      <xdr:col>7</xdr:col>
      <xdr:colOff>695325</xdr:colOff>
      <xdr:row>5</xdr:row>
      <xdr:rowOff>76200</xdr:rowOff>
    </xdr:to>
    <xdr:grpSp>
      <xdr:nvGrpSpPr>
        <xdr:cNvPr id="85837" name="Group 6">
          <a:extLst>
            <a:ext uri="{FF2B5EF4-FFF2-40B4-BE49-F238E27FC236}">
              <a16:creationId xmlns:a16="http://schemas.microsoft.com/office/drawing/2014/main" id="{00000000-0008-0000-0F00-00004D4F0100}"/>
            </a:ext>
          </a:extLst>
        </xdr:cNvPr>
        <xdr:cNvGrpSpPr>
          <a:grpSpLocks/>
        </xdr:cNvGrpSpPr>
      </xdr:nvGrpSpPr>
      <xdr:grpSpPr bwMode="auto">
        <a:xfrm>
          <a:off x="371475" y="0"/>
          <a:ext cx="8769350" cy="901700"/>
          <a:chOff x="7" y="0"/>
          <a:chExt cx="971" cy="93"/>
        </a:xfrm>
      </xdr:grpSpPr>
      <xdr:pic>
        <xdr:nvPicPr>
          <xdr:cNvPr id="85839" name="Picture 6">
            <a:extLst>
              <a:ext uri="{FF2B5EF4-FFF2-40B4-BE49-F238E27FC236}">
                <a16:creationId xmlns:a16="http://schemas.microsoft.com/office/drawing/2014/main" id="{00000000-0008-0000-0F00-00004F4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5840" name="Picture 8" descr="Dget">
            <a:extLst>
              <a:ext uri="{FF2B5EF4-FFF2-40B4-BE49-F238E27FC236}">
                <a16:creationId xmlns:a16="http://schemas.microsoft.com/office/drawing/2014/main" id="{00000000-0008-0000-0F00-0000504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5841" name="Picture 9" descr="ITSPE">
            <a:extLst>
              <a:ext uri="{FF2B5EF4-FFF2-40B4-BE49-F238E27FC236}">
                <a16:creationId xmlns:a16="http://schemas.microsoft.com/office/drawing/2014/main" id="{00000000-0008-0000-0F00-0000514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5842" name="Imagen 6" descr="Encabezado">
            <a:extLst>
              <a:ext uri="{FF2B5EF4-FFF2-40B4-BE49-F238E27FC236}">
                <a16:creationId xmlns:a16="http://schemas.microsoft.com/office/drawing/2014/main" id="{00000000-0008-0000-0F00-0000524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5843" name="0 Imagen" descr="SEV.jpg">
            <a:extLst>
              <a:ext uri="{FF2B5EF4-FFF2-40B4-BE49-F238E27FC236}">
                <a16:creationId xmlns:a16="http://schemas.microsoft.com/office/drawing/2014/main" id="{00000000-0008-0000-0F00-0000534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5844" name="Imagen 6" descr="Encabezado">
            <a:extLst>
              <a:ext uri="{FF2B5EF4-FFF2-40B4-BE49-F238E27FC236}">
                <a16:creationId xmlns:a16="http://schemas.microsoft.com/office/drawing/2014/main" id="{00000000-0008-0000-0F00-0000544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203200</xdr:colOff>
      <xdr:row>61</xdr:row>
      <xdr:rowOff>38100</xdr:rowOff>
    </xdr:from>
    <xdr:to>
      <xdr:col>1</xdr:col>
      <xdr:colOff>2670175</xdr:colOff>
      <xdr:row>64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E3F03728-181B-47AF-BB19-20C9515AD403}"/>
            </a:ext>
          </a:extLst>
        </xdr:cNvPr>
        <xdr:cNvSpPr txBox="1">
          <a:spLocks noChangeArrowheads="1"/>
        </xdr:cNvSpPr>
      </xdr:nvSpPr>
      <xdr:spPr bwMode="auto">
        <a:xfrm>
          <a:off x="1257300" y="10655300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6</xdr:col>
      <xdr:colOff>1257300</xdr:colOff>
      <xdr:row>63</xdr:row>
      <xdr:rowOff>152400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4D189B6-40F0-4FE1-9821-B6E472CD721C}"/>
            </a:ext>
          </a:extLst>
        </xdr:cNvPr>
        <xdr:cNvSpPr txBox="1">
          <a:spLocks noChangeArrowheads="1"/>
        </xdr:cNvSpPr>
      </xdr:nvSpPr>
      <xdr:spPr bwMode="auto">
        <a:xfrm>
          <a:off x="5359400" y="10617200"/>
          <a:ext cx="30226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1057275</xdr:colOff>
      <xdr:row>15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266700</xdr:colOff>
      <xdr:row>60</xdr:row>
      <xdr:rowOff>171450</xdr:rowOff>
    </xdr:from>
    <xdr:to>
      <xdr:col>7</xdr:col>
      <xdr:colOff>161925</xdr:colOff>
      <xdr:row>60</xdr:row>
      <xdr:rowOff>171450</xdr:rowOff>
    </xdr:to>
    <xdr:sp macro="" textlink="">
      <xdr:nvSpPr>
        <xdr:cNvPr id="91402" name="Line 3">
          <a:extLst>
            <a:ext uri="{FF2B5EF4-FFF2-40B4-BE49-F238E27FC236}">
              <a16:creationId xmlns:a16="http://schemas.microsoft.com/office/drawing/2014/main" id="{00000000-0008-0000-1100-00000A650100}"/>
            </a:ext>
          </a:extLst>
        </xdr:cNvPr>
        <xdr:cNvSpPr>
          <a:spLocks noChangeShapeType="1"/>
        </xdr:cNvSpPr>
      </xdr:nvSpPr>
      <xdr:spPr bwMode="auto">
        <a:xfrm>
          <a:off x="5629275" y="10391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60</xdr:row>
      <xdr:rowOff>161925</xdr:rowOff>
    </xdr:from>
    <xdr:to>
      <xdr:col>1</xdr:col>
      <xdr:colOff>2676525</xdr:colOff>
      <xdr:row>60</xdr:row>
      <xdr:rowOff>161925</xdr:rowOff>
    </xdr:to>
    <xdr:sp macro="" textlink="">
      <xdr:nvSpPr>
        <xdr:cNvPr id="91403" name="Line 4">
          <a:extLst>
            <a:ext uri="{FF2B5EF4-FFF2-40B4-BE49-F238E27FC236}">
              <a16:creationId xmlns:a16="http://schemas.microsoft.com/office/drawing/2014/main" id="{00000000-0008-0000-1100-00000B650100}"/>
            </a:ext>
          </a:extLst>
        </xdr:cNvPr>
        <xdr:cNvSpPr>
          <a:spLocks noChangeShapeType="1"/>
        </xdr:cNvSpPr>
      </xdr:nvSpPr>
      <xdr:spPr bwMode="auto">
        <a:xfrm>
          <a:off x="1228725" y="10382250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0</xdr:row>
      <xdr:rowOff>0</xdr:rowOff>
    </xdr:from>
    <xdr:to>
      <xdr:col>7</xdr:col>
      <xdr:colOff>695325</xdr:colOff>
      <xdr:row>5</xdr:row>
      <xdr:rowOff>76200</xdr:rowOff>
    </xdr:to>
    <xdr:grpSp>
      <xdr:nvGrpSpPr>
        <xdr:cNvPr id="91405" name="Group 6">
          <a:extLst>
            <a:ext uri="{FF2B5EF4-FFF2-40B4-BE49-F238E27FC236}">
              <a16:creationId xmlns:a16="http://schemas.microsoft.com/office/drawing/2014/main" id="{00000000-0008-0000-1100-00000D650100}"/>
            </a:ext>
          </a:extLst>
        </xdr:cNvPr>
        <xdr:cNvGrpSpPr>
          <a:grpSpLocks/>
        </xdr:cNvGrpSpPr>
      </xdr:nvGrpSpPr>
      <xdr:grpSpPr bwMode="auto">
        <a:xfrm>
          <a:off x="371475" y="0"/>
          <a:ext cx="8769350" cy="901700"/>
          <a:chOff x="7" y="0"/>
          <a:chExt cx="971" cy="93"/>
        </a:xfrm>
      </xdr:grpSpPr>
      <xdr:pic>
        <xdr:nvPicPr>
          <xdr:cNvPr id="91407" name="Picture 6">
            <a:extLst>
              <a:ext uri="{FF2B5EF4-FFF2-40B4-BE49-F238E27FC236}">
                <a16:creationId xmlns:a16="http://schemas.microsoft.com/office/drawing/2014/main" id="{00000000-0008-0000-1100-00000F65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1408" name="Picture 8" descr="Dget">
            <a:extLst>
              <a:ext uri="{FF2B5EF4-FFF2-40B4-BE49-F238E27FC236}">
                <a16:creationId xmlns:a16="http://schemas.microsoft.com/office/drawing/2014/main" id="{00000000-0008-0000-1100-00001065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1409" name="Picture 9" descr="ITSPE">
            <a:extLst>
              <a:ext uri="{FF2B5EF4-FFF2-40B4-BE49-F238E27FC236}">
                <a16:creationId xmlns:a16="http://schemas.microsoft.com/office/drawing/2014/main" id="{00000000-0008-0000-1100-00001165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1410" name="Imagen 6" descr="Encabezado">
            <a:extLst>
              <a:ext uri="{FF2B5EF4-FFF2-40B4-BE49-F238E27FC236}">
                <a16:creationId xmlns:a16="http://schemas.microsoft.com/office/drawing/2014/main" id="{00000000-0008-0000-1100-00001265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1411" name="0 Imagen" descr="SEV.jpg">
            <a:extLst>
              <a:ext uri="{FF2B5EF4-FFF2-40B4-BE49-F238E27FC236}">
                <a16:creationId xmlns:a16="http://schemas.microsoft.com/office/drawing/2014/main" id="{00000000-0008-0000-1100-00001365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1412" name="Imagen 6" descr="Encabezado">
            <a:extLst>
              <a:ext uri="{FF2B5EF4-FFF2-40B4-BE49-F238E27FC236}">
                <a16:creationId xmlns:a16="http://schemas.microsoft.com/office/drawing/2014/main" id="{00000000-0008-0000-1100-00001465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0</xdr:colOff>
      <xdr:row>61</xdr:row>
      <xdr:rowOff>0</xdr:rowOff>
    </xdr:from>
    <xdr:to>
      <xdr:col>1</xdr:col>
      <xdr:colOff>2466975</xdr:colOff>
      <xdr:row>63</xdr:row>
      <xdr:rowOff>152400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F8676C56-A94A-4136-8F72-1FCE5D0D2B31}"/>
            </a:ext>
          </a:extLst>
        </xdr:cNvPr>
        <xdr:cNvSpPr txBox="1">
          <a:spLocks noChangeArrowheads="1"/>
        </xdr:cNvSpPr>
      </xdr:nvSpPr>
      <xdr:spPr bwMode="auto">
        <a:xfrm>
          <a:off x="1054100" y="10617200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6</xdr:col>
      <xdr:colOff>1257300</xdr:colOff>
      <xdr:row>63</xdr:row>
      <xdr:rowOff>152400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66DE2AF-D634-4A27-A905-82C4ED2BFF14}"/>
            </a:ext>
          </a:extLst>
        </xdr:cNvPr>
        <xdr:cNvSpPr txBox="1">
          <a:spLocks noChangeArrowheads="1"/>
        </xdr:cNvSpPr>
      </xdr:nvSpPr>
      <xdr:spPr bwMode="auto">
        <a:xfrm>
          <a:off x="5359400" y="10617200"/>
          <a:ext cx="30226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1057275</xdr:colOff>
      <xdr:row>15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266700</xdr:colOff>
      <xdr:row>60</xdr:row>
      <xdr:rowOff>171450</xdr:rowOff>
    </xdr:from>
    <xdr:to>
      <xdr:col>7</xdr:col>
      <xdr:colOff>161925</xdr:colOff>
      <xdr:row>60</xdr:row>
      <xdr:rowOff>171450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>
          <a:spLocks noChangeShapeType="1"/>
        </xdr:cNvSpPr>
      </xdr:nvSpPr>
      <xdr:spPr bwMode="auto">
        <a:xfrm>
          <a:off x="5629275" y="10391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60</xdr:row>
      <xdr:rowOff>161925</xdr:rowOff>
    </xdr:from>
    <xdr:to>
      <xdr:col>1</xdr:col>
      <xdr:colOff>2676525</xdr:colOff>
      <xdr:row>60</xdr:row>
      <xdr:rowOff>161925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>
          <a:spLocks noChangeShapeType="1"/>
        </xdr:cNvSpPr>
      </xdr:nvSpPr>
      <xdr:spPr bwMode="auto">
        <a:xfrm>
          <a:off x="1228725" y="10382250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0</xdr:row>
      <xdr:rowOff>0</xdr:rowOff>
    </xdr:from>
    <xdr:to>
      <xdr:col>7</xdr:col>
      <xdr:colOff>695325</xdr:colOff>
      <xdr:row>5</xdr:row>
      <xdr:rowOff>76200</xdr:rowOff>
    </xdr:to>
    <xdr:grpSp>
      <xdr:nvGrpSpPr>
        <xdr:cNvPr id="6" name="Group 6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>
          <a:grpSpLocks/>
        </xdr:cNvGrpSpPr>
      </xdr:nvGrpSpPr>
      <xdr:grpSpPr bwMode="auto">
        <a:xfrm>
          <a:off x="371475" y="0"/>
          <a:ext cx="8769350" cy="901700"/>
          <a:chOff x="7" y="0"/>
          <a:chExt cx="971" cy="93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8" descr="Dget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9" descr="ITSPE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6" descr="Encabezado">
            <a:extLst>
              <a:ext uri="{FF2B5EF4-FFF2-40B4-BE49-F238E27FC236}">
                <a16:creationId xmlns:a16="http://schemas.microsoft.com/office/drawing/2014/main" id="{00000000-0008-0000-13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0 Imagen" descr="SEV.jpg">
            <a:extLst>
              <a:ext uri="{FF2B5EF4-FFF2-40B4-BE49-F238E27FC236}">
                <a16:creationId xmlns:a16="http://schemas.microsoft.com/office/drawing/2014/main" id="{00000000-0008-0000-13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6" descr="Encabezado">
            <a:extLst>
              <a:ext uri="{FF2B5EF4-FFF2-40B4-BE49-F238E27FC236}">
                <a16:creationId xmlns:a16="http://schemas.microsoft.com/office/drawing/2014/main" id="{00000000-0008-0000-13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0</xdr:colOff>
      <xdr:row>61</xdr:row>
      <xdr:rowOff>0</xdr:rowOff>
    </xdr:from>
    <xdr:to>
      <xdr:col>1</xdr:col>
      <xdr:colOff>2466975</xdr:colOff>
      <xdr:row>63</xdr:row>
      <xdr:rowOff>152400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0E360458-413A-45B0-9FA8-0ABE5B5234A6}"/>
            </a:ext>
          </a:extLst>
        </xdr:cNvPr>
        <xdr:cNvSpPr txBox="1">
          <a:spLocks noChangeArrowheads="1"/>
        </xdr:cNvSpPr>
      </xdr:nvSpPr>
      <xdr:spPr bwMode="auto">
        <a:xfrm>
          <a:off x="1054100" y="10617200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6</xdr:col>
      <xdr:colOff>1257300</xdr:colOff>
      <xdr:row>63</xdr:row>
      <xdr:rowOff>152400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5A9ACAFE-8B0B-40CC-B397-A00768B0828E}"/>
            </a:ext>
          </a:extLst>
        </xdr:cNvPr>
        <xdr:cNvSpPr txBox="1">
          <a:spLocks noChangeArrowheads="1"/>
        </xdr:cNvSpPr>
      </xdr:nvSpPr>
      <xdr:spPr bwMode="auto">
        <a:xfrm>
          <a:off x="5359400" y="10617200"/>
          <a:ext cx="30226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1057275</xdr:colOff>
      <xdr:row>15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778EF52-2937-404C-AC84-FC743E2BEF51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266700</xdr:colOff>
      <xdr:row>60</xdr:row>
      <xdr:rowOff>171450</xdr:rowOff>
    </xdr:from>
    <xdr:to>
      <xdr:col>7</xdr:col>
      <xdr:colOff>161925</xdr:colOff>
      <xdr:row>60</xdr:row>
      <xdr:rowOff>171450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09C4D5A-D760-4AD9-94BA-9E7F2B536A5B}"/>
            </a:ext>
          </a:extLst>
        </xdr:cNvPr>
        <xdr:cNvSpPr>
          <a:spLocks noChangeShapeType="1"/>
        </xdr:cNvSpPr>
      </xdr:nvSpPr>
      <xdr:spPr bwMode="auto">
        <a:xfrm>
          <a:off x="5629275" y="10391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60</xdr:row>
      <xdr:rowOff>161925</xdr:rowOff>
    </xdr:from>
    <xdr:to>
      <xdr:col>1</xdr:col>
      <xdr:colOff>2676525</xdr:colOff>
      <xdr:row>60</xdr:row>
      <xdr:rowOff>161925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B0CE1074-C0B4-4B8A-A7D6-5E7BCB8E8714}"/>
            </a:ext>
          </a:extLst>
        </xdr:cNvPr>
        <xdr:cNvSpPr>
          <a:spLocks noChangeShapeType="1"/>
        </xdr:cNvSpPr>
      </xdr:nvSpPr>
      <xdr:spPr bwMode="auto">
        <a:xfrm>
          <a:off x="1228725" y="10382250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0</xdr:row>
      <xdr:rowOff>0</xdr:rowOff>
    </xdr:from>
    <xdr:to>
      <xdr:col>7</xdr:col>
      <xdr:colOff>695325</xdr:colOff>
      <xdr:row>5</xdr:row>
      <xdr:rowOff>76200</xdr:rowOff>
    </xdr:to>
    <xdr:grpSp>
      <xdr:nvGrpSpPr>
        <xdr:cNvPr id="5" name="Group 6">
          <a:extLst>
            <a:ext uri="{FF2B5EF4-FFF2-40B4-BE49-F238E27FC236}">
              <a16:creationId xmlns:a16="http://schemas.microsoft.com/office/drawing/2014/main" id="{5B97920E-CA78-48CC-BD6B-8BA48A0DE45C}"/>
            </a:ext>
          </a:extLst>
        </xdr:cNvPr>
        <xdr:cNvGrpSpPr>
          <a:grpSpLocks/>
        </xdr:cNvGrpSpPr>
      </xdr:nvGrpSpPr>
      <xdr:grpSpPr bwMode="auto">
        <a:xfrm>
          <a:off x="371475" y="0"/>
          <a:ext cx="8787493" cy="892629"/>
          <a:chOff x="7" y="0"/>
          <a:chExt cx="971" cy="93"/>
        </a:xfrm>
      </xdr:grpSpPr>
      <xdr:pic>
        <xdr:nvPicPr>
          <xdr:cNvPr id="6" name="Picture 6">
            <a:extLst>
              <a:ext uri="{FF2B5EF4-FFF2-40B4-BE49-F238E27FC236}">
                <a16:creationId xmlns:a16="http://schemas.microsoft.com/office/drawing/2014/main" id="{383C5985-BAD2-23C0-46B9-5431AE76B6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8" descr="Dget">
            <a:extLst>
              <a:ext uri="{FF2B5EF4-FFF2-40B4-BE49-F238E27FC236}">
                <a16:creationId xmlns:a16="http://schemas.microsoft.com/office/drawing/2014/main" id="{2ECBE78E-C3EE-2E7F-27EE-68AF13BAE9A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9" descr="ITSPE">
            <a:extLst>
              <a:ext uri="{FF2B5EF4-FFF2-40B4-BE49-F238E27FC236}">
                <a16:creationId xmlns:a16="http://schemas.microsoft.com/office/drawing/2014/main" id="{C931D5DD-E40A-A923-3D05-EDCE554705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6" descr="Encabezado">
            <a:extLst>
              <a:ext uri="{FF2B5EF4-FFF2-40B4-BE49-F238E27FC236}">
                <a16:creationId xmlns:a16="http://schemas.microsoft.com/office/drawing/2014/main" id="{264D3762-D499-12EE-499C-4FBF6BF767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0 Imagen" descr="SEV.jpg">
            <a:extLst>
              <a:ext uri="{FF2B5EF4-FFF2-40B4-BE49-F238E27FC236}">
                <a16:creationId xmlns:a16="http://schemas.microsoft.com/office/drawing/2014/main" id="{FF3B4A55-1064-5CB5-124F-FD5CB895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6" descr="Encabezado">
            <a:extLst>
              <a:ext uri="{FF2B5EF4-FFF2-40B4-BE49-F238E27FC236}">
                <a16:creationId xmlns:a16="http://schemas.microsoft.com/office/drawing/2014/main" id="{9076DAE1-2518-5629-E482-EB2842A4695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0</xdr:colOff>
      <xdr:row>61</xdr:row>
      <xdr:rowOff>0</xdr:rowOff>
    </xdr:from>
    <xdr:to>
      <xdr:col>1</xdr:col>
      <xdr:colOff>2466975</xdr:colOff>
      <xdr:row>63</xdr:row>
      <xdr:rowOff>152400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047B3CC8-8CFC-43F7-864C-95DCEACEB1B9}"/>
            </a:ext>
          </a:extLst>
        </xdr:cNvPr>
        <xdr:cNvSpPr txBox="1">
          <a:spLocks noChangeArrowheads="1"/>
        </xdr:cNvSpPr>
      </xdr:nvSpPr>
      <xdr:spPr bwMode="auto">
        <a:xfrm>
          <a:off x="1057275" y="10410825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6</xdr:col>
      <xdr:colOff>1257300</xdr:colOff>
      <xdr:row>63</xdr:row>
      <xdr:rowOff>152400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FF294064-518D-483B-B754-4B758882CDB7}"/>
            </a:ext>
          </a:extLst>
        </xdr:cNvPr>
        <xdr:cNvSpPr txBox="1">
          <a:spLocks noChangeArrowheads="1"/>
        </xdr:cNvSpPr>
      </xdr:nvSpPr>
      <xdr:spPr bwMode="auto">
        <a:xfrm>
          <a:off x="5362575" y="10410825"/>
          <a:ext cx="301942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1381125</xdr:colOff>
      <xdr:row>5</xdr:row>
      <xdr:rowOff>76200</xdr:rowOff>
    </xdr:to>
    <xdr:grpSp>
      <xdr:nvGrpSpPr>
        <xdr:cNvPr id="67957" name="Group 1">
          <a:extLst>
            <a:ext uri="{FF2B5EF4-FFF2-40B4-BE49-F238E27FC236}">
              <a16:creationId xmlns:a16="http://schemas.microsoft.com/office/drawing/2014/main" id="{00000000-0008-0000-0100-000075090100}"/>
            </a:ext>
          </a:extLst>
        </xdr:cNvPr>
        <xdr:cNvGrpSpPr>
          <a:grpSpLocks/>
        </xdr:cNvGrpSpPr>
      </xdr:nvGrpSpPr>
      <xdr:grpSpPr bwMode="auto">
        <a:xfrm>
          <a:off x="0" y="0"/>
          <a:ext cx="6648450" cy="885825"/>
          <a:chOff x="7" y="0"/>
          <a:chExt cx="971" cy="93"/>
        </a:xfrm>
      </xdr:grpSpPr>
      <xdr:pic>
        <xdr:nvPicPr>
          <xdr:cNvPr id="67958" name="Picture 6">
            <a:extLst>
              <a:ext uri="{FF2B5EF4-FFF2-40B4-BE49-F238E27FC236}">
                <a16:creationId xmlns:a16="http://schemas.microsoft.com/office/drawing/2014/main" id="{00000000-0008-0000-0100-00007609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7959" name="Picture 8" descr="Dget">
            <a:extLst>
              <a:ext uri="{FF2B5EF4-FFF2-40B4-BE49-F238E27FC236}">
                <a16:creationId xmlns:a16="http://schemas.microsoft.com/office/drawing/2014/main" id="{00000000-0008-0000-0100-00007709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7960" name="Picture 9" descr="ITSPE">
            <a:extLst>
              <a:ext uri="{FF2B5EF4-FFF2-40B4-BE49-F238E27FC236}">
                <a16:creationId xmlns:a16="http://schemas.microsoft.com/office/drawing/2014/main" id="{00000000-0008-0000-0100-00007809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7961" name="Imagen 6" descr="Encabezado">
            <a:extLst>
              <a:ext uri="{FF2B5EF4-FFF2-40B4-BE49-F238E27FC236}">
                <a16:creationId xmlns:a16="http://schemas.microsoft.com/office/drawing/2014/main" id="{00000000-0008-0000-0100-00007909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7962" name="0 Imagen" descr="SEV.jpg">
            <a:extLst>
              <a:ext uri="{FF2B5EF4-FFF2-40B4-BE49-F238E27FC236}">
                <a16:creationId xmlns:a16="http://schemas.microsoft.com/office/drawing/2014/main" id="{00000000-0008-0000-0100-00007A09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7963" name="Imagen 6" descr="Encabezado">
            <a:extLst>
              <a:ext uri="{FF2B5EF4-FFF2-40B4-BE49-F238E27FC236}">
                <a16:creationId xmlns:a16="http://schemas.microsoft.com/office/drawing/2014/main" id="{00000000-0008-0000-0100-00007B09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1057275</xdr:colOff>
      <xdr:row>15</xdr:row>
      <xdr:rowOff>0</xdr:rowOff>
    </xdr:to>
    <xdr:sp macro="" textlink="">
      <xdr:nvSpPr>
        <xdr:cNvPr id="56321" name="Text Box 1">
          <a:extLst>
            <a:ext uri="{FF2B5EF4-FFF2-40B4-BE49-F238E27FC236}">
              <a16:creationId xmlns:a16="http://schemas.microsoft.com/office/drawing/2014/main" id="{00000000-0008-0000-0200-000001DC0000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266700</xdr:colOff>
      <xdr:row>60</xdr:row>
      <xdr:rowOff>171450</xdr:rowOff>
    </xdr:from>
    <xdr:to>
      <xdr:col>7</xdr:col>
      <xdr:colOff>161925</xdr:colOff>
      <xdr:row>60</xdr:row>
      <xdr:rowOff>171450</xdr:rowOff>
    </xdr:to>
    <xdr:sp macro="" textlink="">
      <xdr:nvSpPr>
        <xdr:cNvPr id="72526" name="Line 4">
          <a:extLst>
            <a:ext uri="{FF2B5EF4-FFF2-40B4-BE49-F238E27FC236}">
              <a16:creationId xmlns:a16="http://schemas.microsoft.com/office/drawing/2014/main" id="{00000000-0008-0000-0200-00004E1B0100}"/>
            </a:ext>
          </a:extLst>
        </xdr:cNvPr>
        <xdr:cNvSpPr>
          <a:spLocks noChangeShapeType="1"/>
        </xdr:cNvSpPr>
      </xdr:nvSpPr>
      <xdr:spPr bwMode="auto">
        <a:xfrm>
          <a:off x="5781675" y="1039177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60</xdr:row>
      <xdr:rowOff>161925</xdr:rowOff>
    </xdr:from>
    <xdr:to>
      <xdr:col>1</xdr:col>
      <xdr:colOff>2676525</xdr:colOff>
      <xdr:row>60</xdr:row>
      <xdr:rowOff>161925</xdr:rowOff>
    </xdr:to>
    <xdr:sp macro="" textlink="">
      <xdr:nvSpPr>
        <xdr:cNvPr id="72527" name="Line 5">
          <a:extLst>
            <a:ext uri="{FF2B5EF4-FFF2-40B4-BE49-F238E27FC236}">
              <a16:creationId xmlns:a16="http://schemas.microsoft.com/office/drawing/2014/main" id="{00000000-0008-0000-0200-00004F1B0100}"/>
            </a:ext>
          </a:extLst>
        </xdr:cNvPr>
        <xdr:cNvSpPr>
          <a:spLocks noChangeShapeType="1"/>
        </xdr:cNvSpPr>
      </xdr:nvSpPr>
      <xdr:spPr bwMode="auto">
        <a:xfrm>
          <a:off x="1228725" y="10382250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61</xdr:row>
      <xdr:rowOff>57150</xdr:rowOff>
    </xdr:from>
    <xdr:to>
      <xdr:col>1</xdr:col>
      <xdr:colOff>2667000</xdr:colOff>
      <xdr:row>64</xdr:row>
      <xdr:rowOff>19050</xdr:rowOff>
    </xdr:to>
    <xdr:sp macro="" textlink="">
      <xdr:nvSpPr>
        <xdr:cNvPr id="56330" name="Text Box 10">
          <a:extLst>
            <a:ext uri="{FF2B5EF4-FFF2-40B4-BE49-F238E27FC236}">
              <a16:creationId xmlns:a16="http://schemas.microsoft.com/office/drawing/2014/main" id="{00000000-0008-0000-0200-00000ADC0000}"/>
            </a:ext>
          </a:extLst>
        </xdr:cNvPr>
        <xdr:cNvSpPr txBox="1">
          <a:spLocks noChangeArrowheads="1"/>
        </xdr:cNvSpPr>
      </xdr:nvSpPr>
      <xdr:spPr bwMode="auto">
        <a:xfrm>
          <a:off x="1257300" y="10467975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0</xdr:col>
      <xdr:colOff>371475</xdr:colOff>
      <xdr:row>0</xdr:row>
      <xdr:rowOff>0</xdr:rowOff>
    </xdr:from>
    <xdr:to>
      <xdr:col>7</xdr:col>
      <xdr:colOff>695325</xdr:colOff>
      <xdr:row>5</xdr:row>
      <xdr:rowOff>76200</xdr:rowOff>
    </xdr:to>
    <xdr:grpSp>
      <xdr:nvGrpSpPr>
        <xdr:cNvPr id="72529" name="Group 10">
          <a:extLst>
            <a:ext uri="{FF2B5EF4-FFF2-40B4-BE49-F238E27FC236}">
              <a16:creationId xmlns:a16="http://schemas.microsoft.com/office/drawing/2014/main" id="{00000000-0008-0000-0200-0000511B0100}"/>
            </a:ext>
          </a:extLst>
        </xdr:cNvPr>
        <xdr:cNvGrpSpPr>
          <a:grpSpLocks/>
        </xdr:cNvGrpSpPr>
      </xdr:nvGrpSpPr>
      <xdr:grpSpPr bwMode="auto">
        <a:xfrm>
          <a:off x="371475" y="0"/>
          <a:ext cx="8769350" cy="901700"/>
          <a:chOff x="7" y="0"/>
          <a:chExt cx="971" cy="93"/>
        </a:xfrm>
      </xdr:grpSpPr>
      <xdr:pic>
        <xdr:nvPicPr>
          <xdr:cNvPr id="72531" name="Picture 6">
            <a:extLst>
              <a:ext uri="{FF2B5EF4-FFF2-40B4-BE49-F238E27FC236}">
                <a16:creationId xmlns:a16="http://schemas.microsoft.com/office/drawing/2014/main" id="{00000000-0008-0000-0200-0000531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2532" name="Picture 8" descr="Dget">
            <a:extLst>
              <a:ext uri="{FF2B5EF4-FFF2-40B4-BE49-F238E27FC236}">
                <a16:creationId xmlns:a16="http://schemas.microsoft.com/office/drawing/2014/main" id="{00000000-0008-0000-0200-0000541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2533" name="Picture 9" descr="ITSPE">
            <a:extLst>
              <a:ext uri="{FF2B5EF4-FFF2-40B4-BE49-F238E27FC236}">
                <a16:creationId xmlns:a16="http://schemas.microsoft.com/office/drawing/2014/main" id="{00000000-0008-0000-0200-0000551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2534" name="Imagen 6" descr="Encabezado">
            <a:extLst>
              <a:ext uri="{FF2B5EF4-FFF2-40B4-BE49-F238E27FC236}">
                <a16:creationId xmlns:a16="http://schemas.microsoft.com/office/drawing/2014/main" id="{00000000-0008-0000-0200-0000561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2535" name="0 Imagen" descr="SEV.jpg">
            <a:extLst>
              <a:ext uri="{FF2B5EF4-FFF2-40B4-BE49-F238E27FC236}">
                <a16:creationId xmlns:a16="http://schemas.microsoft.com/office/drawing/2014/main" id="{00000000-0008-0000-0200-0000571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2536" name="Imagen 6" descr="Encabezado">
            <a:extLst>
              <a:ext uri="{FF2B5EF4-FFF2-40B4-BE49-F238E27FC236}">
                <a16:creationId xmlns:a16="http://schemas.microsoft.com/office/drawing/2014/main" id="{00000000-0008-0000-0200-0000581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</xdr:col>
      <xdr:colOff>215900</xdr:colOff>
      <xdr:row>61</xdr:row>
      <xdr:rowOff>76200</xdr:rowOff>
    </xdr:from>
    <xdr:to>
      <xdr:col>7</xdr:col>
      <xdr:colOff>254000</xdr:colOff>
      <xdr:row>64</xdr:row>
      <xdr:rowOff>38100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5740400" y="10693400"/>
          <a:ext cx="28194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819150</xdr:colOff>
      <xdr:row>15</xdr:row>
      <xdr:rowOff>0</xdr:rowOff>
    </xdr:to>
    <xdr:sp macro="" textlink="">
      <xdr:nvSpPr>
        <xdr:cNvPr id="54273" name="Text Box 1">
          <a:extLst>
            <a:ext uri="{FF2B5EF4-FFF2-40B4-BE49-F238E27FC236}">
              <a16:creationId xmlns:a16="http://schemas.microsoft.com/office/drawing/2014/main" id="{00000000-0008-0000-0400-000001D40000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7524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190500</xdr:colOff>
      <xdr:row>55</xdr:row>
      <xdr:rowOff>171450</xdr:rowOff>
    </xdr:from>
    <xdr:to>
      <xdr:col>7</xdr:col>
      <xdr:colOff>85725</xdr:colOff>
      <xdr:row>55</xdr:row>
      <xdr:rowOff>171450</xdr:rowOff>
    </xdr:to>
    <xdr:sp macro="" textlink="">
      <xdr:nvSpPr>
        <xdr:cNvPr id="69455" name="Line 4">
          <a:extLst>
            <a:ext uri="{FF2B5EF4-FFF2-40B4-BE49-F238E27FC236}">
              <a16:creationId xmlns:a16="http://schemas.microsoft.com/office/drawing/2014/main" id="{00000000-0008-0000-0400-00004F0F0100}"/>
            </a:ext>
          </a:extLst>
        </xdr:cNvPr>
        <xdr:cNvSpPr>
          <a:spLocks noChangeShapeType="1"/>
        </xdr:cNvSpPr>
      </xdr:nvSpPr>
      <xdr:spPr bwMode="auto">
        <a:xfrm>
          <a:off x="4895850" y="9582150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190500</xdr:colOff>
      <xdr:row>55</xdr:row>
      <xdr:rowOff>171450</xdr:rowOff>
    </xdr:from>
    <xdr:to>
      <xdr:col>2</xdr:col>
      <xdr:colOff>981075</xdr:colOff>
      <xdr:row>55</xdr:row>
      <xdr:rowOff>180975</xdr:rowOff>
    </xdr:to>
    <xdr:sp macro="" textlink="">
      <xdr:nvSpPr>
        <xdr:cNvPr id="69456" name="Line 5">
          <a:extLst>
            <a:ext uri="{FF2B5EF4-FFF2-40B4-BE49-F238E27FC236}">
              <a16:creationId xmlns:a16="http://schemas.microsoft.com/office/drawing/2014/main" id="{00000000-0008-0000-0400-0000500F0100}"/>
            </a:ext>
          </a:extLst>
        </xdr:cNvPr>
        <xdr:cNvSpPr>
          <a:spLocks noChangeShapeType="1"/>
        </xdr:cNvSpPr>
      </xdr:nvSpPr>
      <xdr:spPr bwMode="auto">
        <a:xfrm>
          <a:off x="781050" y="9582150"/>
          <a:ext cx="25717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571500</xdr:colOff>
      <xdr:row>5</xdr:row>
      <xdr:rowOff>76200</xdr:rowOff>
    </xdr:to>
    <xdr:grpSp>
      <xdr:nvGrpSpPr>
        <xdr:cNvPr id="69457" name="Group 10">
          <a:extLst>
            <a:ext uri="{FF2B5EF4-FFF2-40B4-BE49-F238E27FC236}">
              <a16:creationId xmlns:a16="http://schemas.microsoft.com/office/drawing/2014/main" id="{00000000-0008-0000-0400-0000510F0100}"/>
            </a:ext>
          </a:extLst>
        </xdr:cNvPr>
        <xdr:cNvGrpSpPr>
          <a:grpSpLocks/>
        </xdr:cNvGrpSpPr>
      </xdr:nvGrpSpPr>
      <xdr:grpSpPr bwMode="auto">
        <a:xfrm>
          <a:off x="0" y="0"/>
          <a:ext cx="8013700" cy="901700"/>
          <a:chOff x="7" y="0"/>
          <a:chExt cx="971" cy="93"/>
        </a:xfrm>
      </xdr:grpSpPr>
      <xdr:pic>
        <xdr:nvPicPr>
          <xdr:cNvPr id="69459" name="Picture 6">
            <a:extLst>
              <a:ext uri="{FF2B5EF4-FFF2-40B4-BE49-F238E27FC236}">
                <a16:creationId xmlns:a16="http://schemas.microsoft.com/office/drawing/2014/main" id="{00000000-0008-0000-0400-0000530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9460" name="Picture 8" descr="Dget">
            <a:extLst>
              <a:ext uri="{FF2B5EF4-FFF2-40B4-BE49-F238E27FC236}">
                <a16:creationId xmlns:a16="http://schemas.microsoft.com/office/drawing/2014/main" id="{00000000-0008-0000-0400-0000540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9461" name="Picture 9" descr="ITSPE">
            <a:extLst>
              <a:ext uri="{FF2B5EF4-FFF2-40B4-BE49-F238E27FC236}">
                <a16:creationId xmlns:a16="http://schemas.microsoft.com/office/drawing/2014/main" id="{00000000-0008-0000-0400-0000550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9462" name="Imagen 6" descr="Encabezado">
            <a:extLst>
              <a:ext uri="{FF2B5EF4-FFF2-40B4-BE49-F238E27FC236}">
                <a16:creationId xmlns:a16="http://schemas.microsoft.com/office/drawing/2014/main" id="{00000000-0008-0000-0400-0000560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9463" name="0 Imagen" descr="SEV.jpg">
            <a:extLst>
              <a:ext uri="{FF2B5EF4-FFF2-40B4-BE49-F238E27FC236}">
                <a16:creationId xmlns:a16="http://schemas.microsoft.com/office/drawing/2014/main" id="{00000000-0008-0000-0400-0000570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9464" name="Imagen 6" descr="Encabezado">
            <a:extLst>
              <a:ext uri="{FF2B5EF4-FFF2-40B4-BE49-F238E27FC236}">
                <a16:creationId xmlns:a16="http://schemas.microsoft.com/office/drawing/2014/main" id="{00000000-0008-0000-0400-0000580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304800</xdr:colOff>
      <xdr:row>56</xdr:row>
      <xdr:rowOff>38100</xdr:rowOff>
    </xdr:from>
    <xdr:to>
      <xdr:col>2</xdr:col>
      <xdr:colOff>993775</xdr:colOff>
      <xdr:row>59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D52B6AE2-E563-4CA6-8E31-04F5F12D9BEF}"/>
            </a:ext>
          </a:extLst>
        </xdr:cNvPr>
        <xdr:cNvSpPr txBox="1">
          <a:spLocks noChangeArrowheads="1"/>
        </xdr:cNvSpPr>
      </xdr:nvSpPr>
      <xdr:spPr bwMode="auto">
        <a:xfrm>
          <a:off x="901700" y="9829800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7</xdr:col>
      <xdr:colOff>292100</xdr:colOff>
      <xdr:row>58</xdr:row>
      <xdr:rowOff>152400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DFC5921C-1AB7-4E50-80B4-E91B38FFF0A5}"/>
            </a:ext>
          </a:extLst>
        </xdr:cNvPr>
        <xdr:cNvSpPr txBox="1">
          <a:spLocks noChangeArrowheads="1"/>
        </xdr:cNvSpPr>
      </xdr:nvSpPr>
      <xdr:spPr bwMode="auto">
        <a:xfrm>
          <a:off x="4711700" y="9791700"/>
          <a:ext cx="30226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1057275</xdr:colOff>
      <xdr:row>15</xdr:row>
      <xdr:rowOff>0</xdr:rowOff>
    </xdr:to>
    <xdr:sp macro="" textlink="">
      <xdr:nvSpPr>
        <xdr:cNvPr id="58369" name="Text Box 1">
          <a:extLst>
            <a:ext uri="{FF2B5EF4-FFF2-40B4-BE49-F238E27FC236}">
              <a16:creationId xmlns:a16="http://schemas.microsoft.com/office/drawing/2014/main" id="{00000000-0008-0000-0600-000001E40000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209550</xdr:colOff>
      <xdr:row>60</xdr:row>
      <xdr:rowOff>171450</xdr:rowOff>
    </xdr:from>
    <xdr:to>
      <xdr:col>7</xdr:col>
      <xdr:colOff>104775</xdr:colOff>
      <xdr:row>60</xdr:row>
      <xdr:rowOff>171450</xdr:rowOff>
    </xdr:to>
    <xdr:sp macro="" textlink="">
      <xdr:nvSpPr>
        <xdr:cNvPr id="70476" name="Line 4">
          <a:extLst>
            <a:ext uri="{FF2B5EF4-FFF2-40B4-BE49-F238E27FC236}">
              <a16:creationId xmlns:a16="http://schemas.microsoft.com/office/drawing/2014/main" id="{00000000-0008-0000-0600-00004C130100}"/>
            </a:ext>
          </a:extLst>
        </xdr:cNvPr>
        <xdr:cNvSpPr>
          <a:spLocks noChangeShapeType="1"/>
        </xdr:cNvSpPr>
      </xdr:nvSpPr>
      <xdr:spPr bwMode="auto">
        <a:xfrm>
          <a:off x="4933950" y="10391775"/>
          <a:ext cx="2876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238125</xdr:colOff>
      <xdr:row>60</xdr:row>
      <xdr:rowOff>171450</xdr:rowOff>
    </xdr:from>
    <xdr:to>
      <xdr:col>3</xdr:col>
      <xdr:colOff>12700</xdr:colOff>
      <xdr:row>60</xdr:row>
      <xdr:rowOff>177800</xdr:rowOff>
    </xdr:to>
    <xdr:sp macro="" textlink="">
      <xdr:nvSpPr>
        <xdr:cNvPr id="70477" name="Line 5">
          <a:extLst>
            <a:ext uri="{FF2B5EF4-FFF2-40B4-BE49-F238E27FC236}">
              <a16:creationId xmlns:a16="http://schemas.microsoft.com/office/drawing/2014/main" id="{00000000-0008-0000-0600-00004D130100}"/>
            </a:ext>
          </a:extLst>
        </xdr:cNvPr>
        <xdr:cNvSpPr>
          <a:spLocks noChangeShapeType="1"/>
        </xdr:cNvSpPr>
      </xdr:nvSpPr>
      <xdr:spPr bwMode="auto">
        <a:xfrm>
          <a:off x="1292225" y="10598150"/>
          <a:ext cx="2187575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981075</xdr:colOff>
      <xdr:row>5</xdr:row>
      <xdr:rowOff>76200</xdr:rowOff>
    </xdr:to>
    <xdr:grpSp>
      <xdr:nvGrpSpPr>
        <xdr:cNvPr id="70479" name="Group 14">
          <a:extLst>
            <a:ext uri="{FF2B5EF4-FFF2-40B4-BE49-F238E27FC236}">
              <a16:creationId xmlns:a16="http://schemas.microsoft.com/office/drawing/2014/main" id="{00000000-0008-0000-0600-00004F130100}"/>
            </a:ext>
          </a:extLst>
        </xdr:cNvPr>
        <xdr:cNvGrpSpPr>
          <a:grpSpLocks/>
        </xdr:cNvGrpSpPr>
      </xdr:nvGrpSpPr>
      <xdr:grpSpPr bwMode="auto">
        <a:xfrm>
          <a:off x="66675" y="0"/>
          <a:ext cx="8636000" cy="901700"/>
          <a:chOff x="7" y="0"/>
          <a:chExt cx="971" cy="93"/>
        </a:xfrm>
      </xdr:grpSpPr>
      <xdr:pic>
        <xdr:nvPicPr>
          <xdr:cNvPr id="70481" name="Picture 6">
            <a:extLst>
              <a:ext uri="{FF2B5EF4-FFF2-40B4-BE49-F238E27FC236}">
                <a16:creationId xmlns:a16="http://schemas.microsoft.com/office/drawing/2014/main" id="{00000000-0008-0000-0600-00005113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482" name="Picture 8" descr="Dget">
            <a:extLst>
              <a:ext uri="{FF2B5EF4-FFF2-40B4-BE49-F238E27FC236}">
                <a16:creationId xmlns:a16="http://schemas.microsoft.com/office/drawing/2014/main" id="{00000000-0008-0000-0600-00005213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483" name="Picture 9" descr="ITSPE">
            <a:extLst>
              <a:ext uri="{FF2B5EF4-FFF2-40B4-BE49-F238E27FC236}">
                <a16:creationId xmlns:a16="http://schemas.microsoft.com/office/drawing/2014/main" id="{00000000-0008-0000-0600-00005313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484" name="Imagen 6" descr="Encabezado">
            <a:extLst>
              <a:ext uri="{FF2B5EF4-FFF2-40B4-BE49-F238E27FC236}">
                <a16:creationId xmlns:a16="http://schemas.microsoft.com/office/drawing/2014/main" id="{00000000-0008-0000-0600-00005413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485" name="0 Imagen" descr="SEV.jpg">
            <a:extLst>
              <a:ext uri="{FF2B5EF4-FFF2-40B4-BE49-F238E27FC236}">
                <a16:creationId xmlns:a16="http://schemas.microsoft.com/office/drawing/2014/main" id="{00000000-0008-0000-0600-00005513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0486" name="Imagen 6" descr="Encabezado">
            <a:extLst>
              <a:ext uri="{FF2B5EF4-FFF2-40B4-BE49-F238E27FC236}">
                <a16:creationId xmlns:a16="http://schemas.microsoft.com/office/drawing/2014/main" id="{00000000-0008-0000-0600-00005613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1041400</xdr:colOff>
      <xdr:row>61</xdr:row>
      <xdr:rowOff>38100</xdr:rowOff>
    </xdr:from>
    <xdr:to>
      <xdr:col>3</xdr:col>
      <xdr:colOff>41275</xdr:colOff>
      <xdr:row>64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CBD2933B-948A-4B45-AB90-04723B171D3C}"/>
            </a:ext>
          </a:extLst>
        </xdr:cNvPr>
        <xdr:cNvSpPr txBox="1">
          <a:spLocks noChangeArrowheads="1"/>
        </xdr:cNvSpPr>
      </xdr:nvSpPr>
      <xdr:spPr bwMode="auto">
        <a:xfrm>
          <a:off x="1041400" y="10655300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7</xdr:col>
      <xdr:colOff>38100</xdr:colOff>
      <xdr:row>63</xdr:row>
      <xdr:rowOff>152400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91840C9-9097-4C51-ABC5-016EFD196D8E}"/>
            </a:ext>
          </a:extLst>
        </xdr:cNvPr>
        <xdr:cNvSpPr txBox="1">
          <a:spLocks noChangeArrowheads="1"/>
        </xdr:cNvSpPr>
      </xdr:nvSpPr>
      <xdr:spPr bwMode="auto">
        <a:xfrm>
          <a:off x="4737100" y="10617200"/>
          <a:ext cx="30226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1057275</xdr:colOff>
      <xdr:row>15</xdr:row>
      <xdr:rowOff>0</xdr:rowOff>
    </xdr:to>
    <xdr:sp macro="" textlink="">
      <xdr:nvSpPr>
        <xdr:cNvPr id="57345" name="Text Box 1">
          <a:extLst>
            <a:ext uri="{FF2B5EF4-FFF2-40B4-BE49-F238E27FC236}">
              <a16:creationId xmlns:a16="http://schemas.microsoft.com/office/drawing/2014/main" id="{00000000-0008-0000-0800-000001E00000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209550</xdr:colOff>
      <xdr:row>60</xdr:row>
      <xdr:rowOff>171450</xdr:rowOff>
    </xdr:from>
    <xdr:to>
      <xdr:col>7</xdr:col>
      <xdr:colOff>104775</xdr:colOff>
      <xdr:row>60</xdr:row>
      <xdr:rowOff>171450</xdr:rowOff>
    </xdr:to>
    <xdr:sp macro="" textlink="">
      <xdr:nvSpPr>
        <xdr:cNvPr id="71502" name="Line 4">
          <a:extLst>
            <a:ext uri="{FF2B5EF4-FFF2-40B4-BE49-F238E27FC236}">
              <a16:creationId xmlns:a16="http://schemas.microsoft.com/office/drawing/2014/main" id="{00000000-0008-0000-0800-00004E170100}"/>
            </a:ext>
          </a:extLst>
        </xdr:cNvPr>
        <xdr:cNvSpPr>
          <a:spLocks noChangeShapeType="1"/>
        </xdr:cNvSpPr>
      </xdr:nvSpPr>
      <xdr:spPr bwMode="auto">
        <a:xfrm>
          <a:off x="5715000" y="10391775"/>
          <a:ext cx="277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161925</xdr:colOff>
      <xdr:row>60</xdr:row>
      <xdr:rowOff>171450</xdr:rowOff>
    </xdr:from>
    <xdr:to>
      <xdr:col>1</xdr:col>
      <xdr:colOff>2667000</xdr:colOff>
      <xdr:row>60</xdr:row>
      <xdr:rowOff>171450</xdr:rowOff>
    </xdr:to>
    <xdr:sp macro="" textlink="">
      <xdr:nvSpPr>
        <xdr:cNvPr id="71503" name="Line 5">
          <a:extLst>
            <a:ext uri="{FF2B5EF4-FFF2-40B4-BE49-F238E27FC236}">
              <a16:creationId xmlns:a16="http://schemas.microsoft.com/office/drawing/2014/main" id="{00000000-0008-0000-0800-00004F170100}"/>
            </a:ext>
          </a:extLst>
        </xdr:cNvPr>
        <xdr:cNvSpPr>
          <a:spLocks noChangeShapeType="1"/>
        </xdr:cNvSpPr>
      </xdr:nvSpPr>
      <xdr:spPr bwMode="auto">
        <a:xfrm>
          <a:off x="1219200" y="10391775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0</xdr:row>
      <xdr:rowOff>0</xdr:rowOff>
    </xdr:from>
    <xdr:to>
      <xdr:col>7</xdr:col>
      <xdr:colOff>723900</xdr:colOff>
      <xdr:row>5</xdr:row>
      <xdr:rowOff>76200</xdr:rowOff>
    </xdr:to>
    <xdr:grpSp>
      <xdr:nvGrpSpPr>
        <xdr:cNvPr id="71505" name="Group 10">
          <a:extLst>
            <a:ext uri="{FF2B5EF4-FFF2-40B4-BE49-F238E27FC236}">
              <a16:creationId xmlns:a16="http://schemas.microsoft.com/office/drawing/2014/main" id="{00000000-0008-0000-0800-000051170100}"/>
            </a:ext>
          </a:extLst>
        </xdr:cNvPr>
        <xdr:cNvGrpSpPr>
          <a:grpSpLocks/>
        </xdr:cNvGrpSpPr>
      </xdr:nvGrpSpPr>
      <xdr:grpSpPr bwMode="auto">
        <a:xfrm>
          <a:off x="371475" y="0"/>
          <a:ext cx="8747125" cy="901700"/>
          <a:chOff x="7" y="0"/>
          <a:chExt cx="971" cy="93"/>
        </a:xfrm>
      </xdr:grpSpPr>
      <xdr:pic>
        <xdr:nvPicPr>
          <xdr:cNvPr id="71507" name="Picture 6">
            <a:extLst>
              <a:ext uri="{FF2B5EF4-FFF2-40B4-BE49-F238E27FC236}">
                <a16:creationId xmlns:a16="http://schemas.microsoft.com/office/drawing/2014/main" id="{00000000-0008-0000-0800-0000531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1508" name="Picture 8" descr="Dget">
            <a:extLst>
              <a:ext uri="{FF2B5EF4-FFF2-40B4-BE49-F238E27FC236}">
                <a16:creationId xmlns:a16="http://schemas.microsoft.com/office/drawing/2014/main" id="{00000000-0008-0000-0800-0000541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1509" name="Picture 9" descr="ITSPE">
            <a:extLst>
              <a:ext uri="{FF2B5EF4-FFF2-40B4-BE49-F238E27FC236}">
                <a16:creationId xmlns:a16="http://schemas.microsoft.com/office/drawing/2014/main" id="{00000000-0008-0000-0800-0000551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1510" name="Imagen 6" descr="Encabezado">
            <a:extLst>
              <a:ext uri="{FF2B5EF4-FFF2-40B4-BE49-F238E27FC236}">
                <a16:creationId xmlns:a16="http://schemas.microsoft.com/office/drawing/2014/main" id="{00000000-0008-0000-0800-0000561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1511" name="0 Imagen" descr="SEV.jpg">
            <a:extLst>
              <a:ext uri="{FF2B5EF4-FFF2-40B4-BE49-F238E27FC236}">
                <a16:creationId xmlns:a16="http://schemas.microsoft.com/office/drawing/2014/main" id="{00000000-0008-0000-0800-0000571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1512" name="Imagen 6" descr="Encabezado">
            <a:extLst>
              <a:ext uri="{FF2B5EF4-FFF2-40B4-BE49-F238E27FC236}">
                <a16:creationId xmlns:a16="http://schemas.microsoft.com/office/drawing/2014/main" id="{00000000-0008-0000-0800-0000581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0</xdr:colOff>
      <xdr:row>61</xdr:row>
      <xdr:rowOff>0</xdr:rowOff>
    </xdr:from>
    <xdr:to>
      <xdr:col>1</xdr:col>
      <xdr:colOff>2466975</xdr:colOff>
      <xdr:row>63</xdr:row>
      <xdr:rowOff>152400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40AD2D4D-67A9-448E-8E27-F576535955A0}"/>
            </a:ext>
          </a:extLst>
        </xdr:cNvPr>
        <xdr:cNvSpPr txBox="1">
          <a:spLocks noChangeArrowheads="1"/>
        </xdr:cNvSpPr>
      </xdr:nvSpPr>
      <xdr:spPr bwMode="auto">
        <a:xfrm>
          <a:off x="1054100" y="10617200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7</xdr:col>
      <xdr:colOff>139700</xdr:colOff>
      <xdr:row>63</xdr:row>
      <xdr:rowOff>152400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2154203-2959-45E1-B39E-3C0FA159AEDE}"/>
            </a:ext>
          </a:extLst>
        </xdr:cNvPr>
        <xdr:cNvSpPr txBox="1">
          <a:spLocks noChangeArrowheads="1"/>
        </xdr:cNvSpPr>
      </xdr:nvSpPr>
      <xdr:spPr bwMode="auto">
        <a:xfrm>
          <a:off x="5511800" y="10617200"/>
          <a:ext cx="30226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1057275</xdr:colOff>
      <xdr:row>15</xdr:row>
      <xdr:rowOff>0</xdr:rowOff>
    </xdr:to>
    <xdr:sp macro="" textlink="">
      <xdr:nvSpPr>
        <xdr:cNvPr id="67585" name="Text Box 1">
          <a:extLst>
            <a:ext uri="{FF2B5EF4-FFF2-40B4-BE49-F238E27FC236}">
              <a16:creationId xmlns:a16="http://schemas.microsoft.com/office/drawing/2014/main" id="{00000000-0008-0000-0A00-000001080100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266700</xdr:colOff>
      <xdr:row>60</xdr:row>
      <xdr:rowOff>171450</xdr:rowOff>
    </xdr:from>
    <xdr:to>
      <xdr:col>7</xdr:col>
      <xdr:colOff>161925</xdr:colOff>
      <xdr:row>60</xdr:row>
      <xdr:rowOff>171450</xdr:rowOff>
    </xdr:to>
    <xdr:sp macro="" textlink="">
      <xdr:nvSpPr>
        <xdr:cNvPr id="73550" name="Line 4">
          <a:extLst>
            <a:ext uri="{FF2B5EF4-FFF2-40B4-BE49-F238E27FC236}">
              <a16:creationId xmlns:a16="http://schemas.microsoft.com/office/drawing/2014/main" id="{00000000-0008-0000-0A00-00004E1F0100}"/>
            </a:ext>
          </a:extLst>
        </xdr:cNvPr>
        <xdr:cNvSpPr>
          <a:spLocks noChangeShapeType="1"/>
        </xdr:cNvSpPr>
      </xdr:nvSpPr>
      <xdr:spPr bwMode="auto">
        <a:xfrm>
          <a:off x="5781675" y="1039177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60</xdr:row>
      <xdr:rowOff>161925</xdr:rowOff>
    </xdr:from>
    <xdr:to>
      <xdr:col>1</xdr:col>
      <xdr:colOff>2676525</xdr:colOff>
      <xdr:row>60</xdr:row>
      <xdr:rowOff>161925</xdr:rowOff>
    </xdr:to>
    <xdr:sp macro="" textlink="">
      <xdr:nvSpPr>
        <xdr:cNvPr id="73551" name="Line 5">
          <a:extLst>
            <a:ext uri="{FF2B5EF4-FFF2-40B4-BE49-F238E27FC236}">
              <a16:creationId xmlns:a16="http://schemas.microsoft.com/office/drawing/2014/main" id="{00000000-0008-0000-0A00-00004F1F0100}"/>
            </a:ext>
          </a:extLst>
        </xdr:cNvPr>
        <xdr:cNvSpPr>
          <a:spLocks noChangeShapeType="1"/>
        </xdr:cNvSpPr>
      </xdr:nvSpPr>
      <xdr:spPr bwMode="auto">
        <a:xfrm>
          <a:off x="1228725" y="10382250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0</xdr:row>
      <xdr:rowOff>0</xdr:rowOff>
    </xdr:from>
    <xdr:to>
      <xdr:col>7</xdr:col>
      <xdr:colOff>695325</xdr:colOff>
      <xdr:row>5</xdr:row>
      <xdr:rowOff>76200</xdr:rowOff>
    </xdr:to>
    <xdr:grpSp>
      <xdr:nvGrpSpPr>
        <xdr:cNvPr id="73553" name="Group 10">
          <a:extLst>
            <a:ext uri="{FF2B5EF4-FFF2-40B4-BE49-F238E27FC236}">
              <a16:creationId xmlns:a16="http://schemas.microsoft.com/office/drawing/2014/main" id="{00000000-0008-0000-0A00-0000511F0100}"/>
            </a:ext>
          </a:extLst>
        </xdr:cNvPr>
        <xdr:cNvGrpSpPr>
          <a:grpSpLocks/>
        </xdr:cNvGrpSpPr>
      </xdr:nvGrpSpPr>
      <xdr:grpSpPr bwMode="auto">
        <a:xfrm>
          <a:off x="371475" y="0"/>
          <a:ext cx="8997950" cy="901700"/>
          <a:chOff x="7" y="0"/>
          <a:chExt cx="971" cy="93"/>
        </a:xfrm>
      </xdr:grpSpPr>
      <xdr:pic>
        <xdr:nvPicPr>
          <xdr:cNvPr id="73555" name="Picture 6">
            <a:extLst>
              <a:ext uri="{FF2B5EF4-FFF2-40B4-BE49-F238E27FC236}">
                <a16:creationId xmlns:a16="http://schemas.microsoft.com/office/drawing/2014/main" id="{00000000-0008-0000-0A00-0000531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3556" name="Picture 8" descr="Dget">
            <a:extLst>
              <a:ext uri="{FF2B5EF4-FFF2-40B4-BE49-F238E27FC236}">
                <a16:creationId xmlns:a16="http://schemas.microsoft.com/office/drawing/2014/main" id="{00000000-0008-0000-0A00-0000541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3557" name="Picture 9" descr="ITSPE">
            <a:extLst>
              <a:ext uri="{FF2B5EF4-FFF2-40B4-BE49-F238E27FC236}">
                <a16:creationId xmlns:a16="http://schemas.microsoft.com/office/drawing/2014/main" id="{00000000-0008-0000-0A00-0000551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3558" name="Imagen 6" descr="Encabezado">
            <a:extLst>
              <a:ext uri="{FF2B5EF4-FFF2-40B4-BE49-F238E27FC236}">
                <a16:creationId xmlns:a16="http://schemas.microsoft.com/office/drawing/2014/main" id="{00000000-0008-0000-0A00-0000561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3559" name="0 Imagen" descr="SEV.jpg">
            <a:extLst>
              <a:ext uri="{FF2B5EF4-FFF2-40B4-BE49-F238E27FC236}">
                <a16:creationId xmlns:a16="http://schemas.microsoft.com/office/drawing/2014/main" id="{00000000-0008-0000-0A00-0000571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3560" name="Imagen 6" descr="Encabezado">
            <a:extLst>
              <a:ext uri="{FF2B5EF4-FFF2-40B4-BE49-F238E27FC236}">
                <a16:creationId xmlns:a16="http://schemas.microsoft.com/office/drawing/2014/main" id="{00000000-0008-0000-0A00-0000581F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0</xdr:colOff>
      <xdr:row>61</xdr:row>
      <xdr:rowOff>0</xdr:rowOff>
    </xdr:from>
    <xdr:to>
      <xdr:col>1</xdr:col>
      <xdr:colOff>2466975</xdr:colOff>
      <xdr:row>63</xdr:row>
      <xdr:rowOff>152400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C299CF3A-F08A-4988-8876-C33476AFEF28}"/>
            </a:ext>
          </a:extLst>
        </xdr:cNvPr>
        <xdr:cNvSpPr txBox="1">
          <a:spLocks noChangeArrowheads="1"/>
        </xdr:cNvSpPr>
      </xdr:nvSpPr>
      <xdr:spPr bwMode="auto">
        <a:xfrm>
          <a:off x="1054100" y="10617200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6</xdr:col>
      <xdr:colOff>1282700</xdr:colOff>
      <xdr:row>63</xdr:row>
      <xdr:rowOff>152400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27C2FDA-3639-4565-9BD4-0128A28DC441}"/>
            </a:ext>
          </a:extLst>
        </xdr:cNvPr>
        <xdr:cNvSpPr txBox="1">
          <a:spLocks noChangeArrowheads="1"/>
        </xdr:cNvSpPr>
      </xdr:nvSpPr>
      <xdr:spPr bwMode="auto">
        <a:xfrm>
          <a:off x="5638800" y="10617200"/>
          <a:ext cx="30226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1057275</xdr:colOff>
      <xdr:row>15</xdr:row>
      <xdr:rowOff>0</xdr:rowOff>
    </xdr:to>
    <xdr:sp macro="" textlink="">
      <xdr:nvSpPr>
        <xdr:cNvPr id="73729" name="Text Box 1">
          <a:extLst>
            <a:ext uri="{FF2B5EF4-FFF2-40B4-BE49-F238E27FC236}">
              <a16:creationId xmlns:a16="http://schemas.microsoft.com/office/drawing/2014/main" id="{00000000-0008-0000-0C00-000001200100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266700</xdr:colOff>
      <xdr:row>60</xdr:row>
      <xdr:rowOff>171450</xdr:rowOff>
    </xdr:from>
    <xdr:to>
      <xdr:col>7</xdr:col>
      <xdr:colOff>161925</xdr:colOff>
      <xdr:row>60</xdr:row>
      <xdr:rowOff>171450</xdr:rowOff>
    </xdr:to>
    <xdr:sp macro="" textlink="">
      <xdr:nvSpPr>
        <xdr:cNvPr id="80714" name="Line 3">
          <a:extLst>
            <a:ext uri="{FF2B5EF4-FFF2-40B4-BE49-F238E27FC236}">
              <a16:creationId xmlns:a16="http://schemas.microsoft.com/office/drawing/2014/main" id="{00000000-0008-0000-0C00-00004A3B0100}"/>
            </a:ext>
          </a:extLst>
        </xdr:cNvPr>
        <xdr:cNvSpPr>
          <a:spLocks noChangeShapeType="1"/>
        </xdr:cNvSpPr>
      </xdr:nvSpPr>
      <xdr:spPr bwMode="auto">
        <a:xfrm>
          <a:off x="5781675" y="1039177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60</xdr:row>
      <xdr:rowOff>161925</xdr:rowOff>
    </xdr:from>
    <xdr:to>
      <xdr:col>1</xdr:col>
      <xdr:colOff>2676525</xdr:colOff>
      <xdr:row>60</xdr:row>
      <xdr:rowOff>161925</xdr:rowOff>
    </xdr:to>
    <xdr:sp macro="" textlink="">
      <xdr:nvSpPr>
        <xdr:cNvPr id="80715" name="Line 4">
          <a:extLst>
            <a:ext uri="{FF2B5EF4-FFF2-40B4-BE49-F238E27FC236}">
              <a16:creationId xmlns:a16="http://schemas.microsoft.com/office/drawing/2014/main" id="{00000000-0008-0000-0C00-00004B3B0100}"/>
            </a:ext>
          </a:extLst>
        </xdr:cNvPr>
        <xdr:cNvSpPr>
          <a:spLocks noChangeShapeType="1"/>
        </xdr:cNvSpPr>
      </xdr:nvSpPr>
      <xdr:spPr bwMode="auto">
        <a:xfrm>
          <a:off x="1228725" y="10382250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0</xdr:row>
      <xdr:rowOff>0</xdr:rowOff>
    </xdr:from>
    <xdr:to>
      <xdr:col>7</xdr:col>
      <xdr:colOff>695325</xdr:colOff>
      <xdr:row>5</xdr:row>
      <xdr:rowOff>76200</xdr:rowOff>
    </xdr:to>
    <xdr:grpSp>
      <xdr:nvGrpSpPr>
        <xdr:cNvPr id="80717" name="Group 6">
          <a:extLst>
            <a:ext uri="{FF2B5EF4-FFF2-40B4-BE49-F238E27FC236}">
              <a16:creationId xmlns:a16="http://schemas.microsoft.com/office/drawing/2014/main" id="{00000000-0008-0000-0C00-00004D3B0100}"/>
            </a:ext>
          </a:extLst>
        </xdr:cNvPr>
        <xdr:cNvGrpSpPr>
          <a:grpSpLocks/>
        </xdr:cNvGrpSpPr>
      </xdr:nvGrpSpPr>
      <xdr:grpSpPr bwMode="auto">
        <a:xfrm>
          <a:off x="371475" y="0"/>
          <a:ext cx="8629650" cy="901700"/>
          <a:chOff x="7" y="0"/>
          <a:chExt cx="971" cy="93"/>
        </a:xfrm>
      </xdr:grpSpPr>
      <xdr:pic>
        <xdr:nvPicPr>
          <xdr:cNvPr id="80719" name="Picture 6">
            <a:extLst>
              <a:ext uri="{FF2B5EF4-FFF2-40B4-BE49-F238E27FC236}">
                <a16:creationId xmlns:a16="http://schemas.microsoft.com/office/drawing/2014/main" id="{00000000-0008-0000-0C00-00004F3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0720" name="Picture 8" descr="Dget">
            <a:extLst>
              <a:ext uri="{FF2B5EF4-FFF2-40B4-BE49-F238E27FC236}">
                <a16:creationId xmlns:a16="http://schemas.microsoft.com/office/drawing/2014/main" id="{00000000-0008-0000-0C00-0000503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0721" name="Picture 9" descr="ITSPE">
            <a:extLst>
              <a:ext uri="{FF2B5EF4-FFF2-40B4-BE49-F238E27FC236}">
                <a16:creationId xmlns:a16="http://schemas.microsoft.com/office/drawing/2014/main" id="{00000000-0008-0000-0C00-0000513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0722" name="Imagen 6" descr="Encabezado">
            <a:extLst>
              <a:ext uri="{FF2B5EF4-FFF2-40B4-BE49-F238E27FC236}">
                <a16:creationId xmlns:a16="http://schemas.microsoft.com/office/drawing/2014/main" id="{00000000-0008-0000-0C00-0000523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0723" name="0 Imagen" descr="SEV.jpg">
            <a:extLst>
              <a:ext uri="{FF2B5EF4-FFF2-40B4-BE49-F238E27FC236}">
                <a16:creationId xmlns:a16="http://schemas.microsoft.com/office/drawing/2014/main" id="{00000000-0008-0000-0C00-0000533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0724" name="Imagen 6" descr="Encabezado">
            <a:extLst>
              <a:ext uri="{FF2B5EF4-FFF2-40B4-BE49-F238E27FC236}">
                <a16:creationId xmlns:a16="http://schemas.microsoft.com/office/drawing/2014/main" id="{00000000-0008-0000-0C00-0000543B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88900</xdr:colOff>
      <xdr:row>60</xdr:row>
      <xdr:rowOff>177800</xdr:rowOff>
    </xdr:from>
    <xdr:to>
      <xdr:col>1</xdr:col>
      <xdr:colOff>2555875</xdr:colOff>
      <xdr:row>63</xdr:row>
      <xdr:rowOff>139700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BC1FB960-CBE0-4711-802B-15D62334A97D}"/>
            </a:ext>
          </a:extLst>
        </xdr:cNvPr>
        <xdr:cNvSpPr txBox="1">
          <a:spLocks noChangeArrowheads="1"/>
        </xdr:cNvSpPr>
      </xdr:nvSpPr>
      <xdr:spPr bwMode="auto">
        <a:xfrm>
          <a:off x="1143000" y="10604500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7</xdr:col>
      <xdr:colOff>241300</xdr:colOff>
      <xdr:row>63</xdr:row>
      <xdr:rowOff>152400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D2120525-7EA8-4349-89BF-231A90B21543}"/>
            </a:ext>
          </a:extLst>
        </xdr:cNvPr>
        <xdr:cNvSpPr txBox="1">
          <a:spLocks noChangeArrowheads="1"/>
        </xdr:cNvSpPr>
      </xdr:nvSpPr>
      <xdr:spPr bwMode="auto">
        <a:xfrm>
          <a:off x="5524500" y="10617200"/>
          <a:ext cx="30226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0</xdr:col>
      <xdr:colOff>1057275</xdr:colOff>
      <xdr:row>15</xdr:row>
      <xdr:rowOff>0</xdr:rowOff>
    </xdr:to>
    <xdr:sp macro="" textlink="">
      <xdr:nvSpPr>
        <xdr:cNvPr id="73729" name="Text Box 1">
          <a:extLst>
            <a:ext uri="{FF2B5EF4-FFF2-40B4-BE49-F238E27FC236}">
              <a16:creationId xmlns:a16="http://schemas.microsoft.com/office/drawing/2014/main" id="{00000000-0008-0000-0D00-000001200100}"/>
            </a:ext>
          </a:extLst>
        </xdr:cNvPr>
        <xdr:cNvSpPr txBox="1">
          <a:spLocks noChangeArrowheads="1"/>
        </xdr:cNvSpPr>
      </xdr:nvSpPr>
      <xdr:spPr bwMode="auto">
        <a:xfrm>
          <a:off x="66675" y="2914650"/>
          <a:ext cx="990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CAPTURA Y ELABORA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C.P. YADIRA JUAREZ GUZMAN</a:t>
          </a: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R.F.C. JUGY-731106</a:t>
          </a:r>
        </a:p>
      </xdr:txBody>
    </xdr:sp>
    <xdr:clientData/>
  </xdr:twoCellAnchor>
  <xdr:twoCellAnchor>
    <xdr:from>
      <xdr:col>4</xdr:col>
      <xdr:colOff>266700</xdr:colOff>
      <xdr:row>60</xdr:row>
      <xdr:rowOff>171450</xdr:rowOff>
    </xdr:from>
    <xdr:to>
      <xdr:col>7</xdr:col>
      <xdr:colOff>161925</xdr:colOff>
      <xdr:row>60</xdr:row>
      <xdr:rowOff>171450</xdr:rowOff>
    </xdr:to>
    <xdr:sp macro="" textlink="">
      <xdr:nvSpPr>
        <xdr:cNvPr id="83786" name="Line 3">
          <a:extLst>
            <a:ext uri="{FF2B5EF4-FFF2-40B4-BE49-F238E27FC236}">
              <a16:creationId xmlns:a16="http://schemas.microsoft.com/office/drawing/2014/main" id="{00000000-0008-0000-0D00-00004A470100}"/>
            </a:ext>
          </a:extLst>
        </xdr:cNvPr>
        <xdr:cNvSpPr>
          <a:spLocks noChangeShapeType="1"/>
        </xdr:cNvSpPr>
      </xdr:nvSpPr>
      <xdr:spPr bwMode="auto">
        <a:xfrm>
          <a:off x="5629275" y="10391775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60</xdr:row>
      <xdr:rowOff>161925</xdr:rowOff>
    </xdr:from>
    <xdr:to>
      <xdr:col>1</xdr:col>
      <xdr:colOff>2676525</xdr:colOff>
      <xdr:row>60</xdr:row>
      <xdr:rowOff>161925</xdr:rowOff>
    </xdr:to>
    <xdr:sp macro="" textlink="">
      <xdr:nvSpPr>
        <xdr:cNvPr id="83787" name="Line 4">
          <a:extLst>
            <a:ext uri="{FF2B5EF4-FFF2-40B4-BE49-F238E27FC236}">
              <a16:creationId xmlns:a16="http://schemas.microsoft.com/office/drawing/2014/main" id="{00000000-0008-0000-0D00-00004B470100}"/>
            </a:ext>
          </a:extLst>
        </xdr:cNvPr>
        <xdr:cNvSpPr>
          <a:spLocks noChangeShapeType="1"/>
        </xdr:cNvSpPr>
      </xdr:nvSpPr>
      <xdr:spPr bwMode="auto">
        <a:xfrm>
          <a:off x="1228725" y="10382250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0</xdr:row>
      <xdr:rowOff>0</xdr:rowOff>
    </xdr:from>
    <xdr:to>
      <xdr:col>7</xdr:col>
      <xdr:colOff>695325</xdr:colOff>
      <xdr:row>5</xdr:row>
      <xdr:rowOff>76200</xdr:rowOff>
    </xdr:to>
    <xdr:grpSp>
      <xdr:nvGrpSpPr>
        <xdr:cNvPr id="83789" name="Group 6">
          <a:extLst>
            <a:ext uri="{FF2B5EF4-FFF2-40B4-BE49-F238E27FC236}">
              <a16:creationId xmlns:a16="http://schemas.microsoft.com/office/drawing/2014/main" id="{00000000-0008-0000-0D00-00004D470100}"/>
            </a:ext>
          </a:extLst>
        </xdr:cNvPr>
        <xdr:cNvGrpSpPr>
          <a:grpSpLocks/>
        </xdr:cNvGrpSpPr>
      </xdr:nvGrpSpPr>
      <xdr:grpSpPr bwMode="auto">
        <a:xfrm>
          <a:off x="371475" y="0"/>
          <a:ext cx="8388350" cy="901700"/>
          <a:chOff x="7" y="0"/>
          <a:chExt cx="971" cy="93"/>
        </a:xfrm>
      </xdr:grpSpPr>
      <xdr:pic>
        <xdr:nvPicPr>
          <xdr:cNvPr id="83791" name="Picture 6">
            <a:extLst>
              <a:ext uri="{FF2B5EF4-FFF2-40B4-BE49-F238E27FC236}">
                <a16:creationId xmlns:a16="http://schemas.microsoft.com/office/drawing/2014/main" id="{00000000-0008-0000-0D00-00004F4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178" t="45451" r="-1628"/>
          <a:stretch>
            <a:fillRect/>
          </a:stretch>
        </xdr:blipFill>
        <xdr:spPr bwMode="auto">
          <a:xfrm>
            <a:off x="7" y="17"/>
            <a:ext cx="143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3792" name="Picture 8" descr="Dget">
            <a:extLst>
              <a:ext uri="{FF2B5EF4-FFF2-40B4-BE49-F238E27FC236}">
                <a16:creationId xmlns:a16="http://schemas.microsoft.com/office/drawing/2014/main" id="{00000000-0008-0000-0D00-0000504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2" y="8"/>
            <a:ext cx="155" cy="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3793" name="Picture 9" descr="ITSPE">
            <a:extLst>
              <a:ext uri="{FF2B5EF4-FFF2-40B4-BE49-F238E27FC236}">
                <a16:creationId xmlns:a16="http://schemas.microsoft.com/office/drawing/2014/main" id="{00000000-0008-0000-0D00-0000514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" y="3"/>
            <a:ext cx="10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3794" name="Imagen 6" descr="Encabezado">
            <a:extLst>
              <a:ext uri="{FF2B5EF4-FFF2-40B4-BE49-F238E27FC236}">
                <a16:creationId xmlns:a16="http://schemas.microsoft.com/office/drawing/2014/main" id="{00000000-0008-0000-0D00-0000524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0284" t="44362" r="7152"/>
          <a:stretch>
            <a:fillRect/>
          </a:stretch>
        </xdr:blipFill>
        <xdr:spPr bwMode="auto">
          <a:xfrm>
            <a:off x="516" y="11"/>
            <a:ext cx="183" cy="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3795" name="0 Imagen" descr="SEV.jpg">
            <a:extLst>
              <a:ext uri="{FF2B5EF4-FFF2-40B4-BE49-F238E27FC236}">
                <a16:creationId xmlns:a16="http://schemas.microsoft.com/office/drawing/2014/main" id="{00000000-0008-0000-0D00-0000534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8" y="3"/>
            <a:ext cx="173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3796" name="Imagen 6" descr="Encabezado">
            <a:extLst>
              <a:ext uri="{FF2B5EF4-FFF2-40B4-BE49-F238E27FC236}">
                <a16:creationId xmlns:a16="http://schemas.microsoft.com/office/drawing/2014/main" id="{00000000-0008-0000-0D00-0000544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12" t="39098" r="68065"/>
          <a:stretch>
            <a:fillRect/>
          </a:stretch>
        </xdr:blipFill>
        <xdr:spPr bwMode="auto">
          <a:xfrm>
            <a:off x="179" y="0"/>
            <a:ext cx="207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0</xdr:colOff>
      <xdr:row>61</xdr:row>
      <xdr:rowOff>0</xdr:rowOff>
    </xdr:from>
    <xdr:to>
      <xdr:col>1</xdr:col>
      <xdr:colOff>2466975</xdr:colOff>
      <xdr:row>63</xdr:row>
      <xdr:rowOff>152400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F061C818-591E-483C-9C11-C07A9BC22184}"/>
            </a:ext>
          </a:extLst>
        </xdr:cNvPr>
        <xdr:cNvSpPr txBox="1">
          <a:spLocks noChangeArrowheads="1"/>
        </xdr:cNvSpPr>
      </xdr:nvSpPr>
      <xdr:spPr bwMode="auto">
        <a:xfrm>
          <a:off x="1054100" y="10617200"/>
          <a:ext cx="2466975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ELABORA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HIDALGO MARTÍNEZ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</a:t>
          </a: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 HIMG651206BM3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7</xdr:col>
      <xdr:colOff>317500</xdr:colOff>
      <xdr:row>63</xdr:row>
      <xdr:rowOff>152400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46BE4DE-4D2E-45CD-B78F-B6A1D01B59F1}"/>
            </a:ext>
          </a:extLst>
        </xdr:cNvPr>
        <xdr:cNvSpPr txBox="1">
          <a:spLocks noChangeArrowheads="1"/>
        </xdr:cNvSpPr>
      </xdr:nvSpPr>
      <xdr:spPr bwMode="auto">
        <a:xfrm>
          <a:off x="5359400" y="10617200"/>
          <a:ext cx="30226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REVISION</a:t>
          </a:r>
        </a:p>
        <a:p>
          <a:pPr algn="ctr" rtl="0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Tahoma"/>
              <a:cs typeface="Tahoma"/>
            </a:rPr>
            <a:t>GRACIELA ORTEGA AVILA</a:t>
          </a: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Tahoma"/>
              <a:cs typeface="Tahoma"/>
            </a:rPr>
            <a:t>RFC. OEAG7405239D5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51"/>
  <sheetViews>
    <sheetView tabSelected="1" view="pageBreakPreview" topLeftCell="A16" zoomScale="90" zoomScaleNormal="100" zoomScaleSheetLayoutView="90" workbookViewId="0">
      <selection activeCell="F33" sqref="F33"/>
    </sheetView>
  </sheetViews>
  <sheetFormatPr baseColWidth="10" defaultRowHeight="12.75" x14ac:dyDescent="0.2"/>
  <cols>
    <col min="1" max="1" width="13.7109375" style="1" customWidth="1"/>
    <col min="2" max="2" width="37" style="1" customWidth="1"/>
    <col min="3" max="3" width="28.28515625" style="1" customWidth="1"/>
    <col min="4" max="4" width="22.5703125" style="1" customWidth="1"/>
    <col min="5" max="7" width="11.42578125" style="1"/>
    <col min="8" max="8" width="14.140625" style="1" bestFit="1" customWidth="1"/>
    <col min="9" max="9" width="15.140625" style="1" bestFit="1" customWidth="1"/>
    <col min="10" max="10" width="14.140625" style="1" bestFit="1" customWidth="1"/>
    <col min="11" max="16384" width="11.42578125" style="1"/>
  </cols>
  <sheetData>
    <row r="1" spans="1:8" x14ac:dyDescent="0.2">
      <c r="A1" s="8"/>
      <c r="B1" s="9"/>
      <c r="C1" s="9"/>
      <c r="D1" s="10"/>
    </row>
    <row r="2" spans="1:8" x14ac:dyDescent="0.2">
      <c r="A2" s="11"/>
      <c r="D2" s="12"/>
    </row>
    <row r="3" spans="1:8" x14ac:dyDescent="0.2">
      <c r="A3" s="11"/>
      <c r="D3" s="12"/>
    </row>
    <row r="4" spans="1:8" x14ac:dyDescent="0.2">
      <c r="A4" s="11"/>
      <c r="D4" s="12"/>
    </row>
    <row r="5" spans="1:8" x14ac:dyDescent="0.2">
      <c r="A5" s="11"/>
      <c r="D5" s="12"/>
    </row>
    <row r="6" spans="1:8" x14ac:dyDescent="0.2">
      <c r="A6" s="11"/>
      <c r="D6" s="12"/>
    </row>
    <row r="7" spans="1:8" ht="13.5" thickBot="1" x14ac:dyDescent="0.25">
      <c r="A7" s="11"/>
      <c r="D7" s="12"/>
    </row>
    <row r="8" spans="1:8" ht="13.5" thickTop="1" x14ac:dyDescent="0.2">
      <c r="A8" s="95"/>
      <c r="B8" s="3"/>
      <c r="C8" s="3"/>
      <c r="D8" s="96"/>
    </row>
    <row r="9" spans="1:8" x14ac:dyDescent="0.2">
      <c r="A9" s="110" t="s">
        <v>13</v>
      </c>
      <c r="B9" s="111"/>
      <c r="C9" s="111"/>
      <c r="D9" s="112"/>
    </row>
    <row r="10" spans="1:8" x14ac:dyDescent="0.2">
      <c r="A10" s="97"/>
      <c r="B10" s="32"/>
      <c r="C10" s="32"/>
      <c r="D10" s="98"/>
    </row>
    <row r="11" spans="1:8" ht="18" x14ac:dyDescent="0.25">
      <c r="A11" s="113" t="s">
        <v>8</v>
      </c>
      <c r="B11" s="114"/>
      <c r="C11" s="114"/>
      <c r="D11" s="115"/>
    </row>
    <row r="12" spans="1:8" ht="13.5" thickBot="1" x14ac:dyDescent="0.25">
      <c r="A12" s="99"/>
      <c r="B12" s="6"/>
      <c r="C12" s="6"/>
      <c r="D12" s="100"/>
    </row>
    <row r="13" spans="1:8" ht="13.5" thickTop="1" x14ac:dyDescent="0.2">
      <c r="A13" s="11"/>
      <c r="D13" s="12"/>
    </row>
    <row r="14" spans="1:8" x14ac:dyDescent="0.2">
      <c r="A14" s="116" t="s">
        <v>42</v>
      </c>
      <c r="B14" s="117"/>
      <c r="C14" s="117"/>
      <c r="D14" s="118"/>
      <c r="H14" s="71"/>
    </row>
    <row r="15" spans="1:8" ht="13.5" thickBot="1" x14ac:dyDescent="0.25">
      <c r="A15" s="119"/>
      <c r="B15" s="102"/>
      <c r="C15" s="102"/>
      <c r="D15" s="103"/>
      <c r="G15" s="76"/>
    </row>
    <row r="16" spans="1:8" x14ac:dyDescent="0.2">
      <c r="A16" s="104" t="s">
        <v>1</v>
      </c>
      <c r="B16" s="105"/>
      <c r="C16" s="106"/>
      <c r="D16" s="106" t="s">
        <v>2</v>
      </c>
      <c r="G16" s="76"/>
      <c r="H16" s="71"/>
    </row>
    <row r="17" spans="1:12" x14ac:dyDescent="0.2">
      <c r="A17" s="107"/>
      <c r="B17" s="108"/>
      <c r="C17" s="109"/>
      <c r="D17" s="109"/>
      <c r="G17" s="76"/>
      <c r="H17" s="71"/>
    </row>
    <row r="18" spans="1:12" ht="17.100000000000001" customHeight="1" x14ac:dyDescent="0.2">
      <c r="A18" s="8"/>
      <c r="B18" s="9"/>
      <c r="C18" s="10"/>
      <c r="D18" s="10"/>
      <c r="G18" s="76"/>
      <c r="H18" s="22"/>
    </row>
    <row r="19" spans="1:12" ht="24.95" customHeight="1" x14ac:dyDescent="0.2">
      <c r="A19" s="23" t="s">
        <v>6</v>
      </c>
      <c r="C19" s="12"/>
      <c r="D19" s="20"/>
    </row>
    <row r="20" spans="1:12" ht="24.95" customHeight="1" x14ac:dyDescent="0.2">
      <c r="A20" s="23"/>
      <c r="C20" s="12"/>
      <c r="D20" s="140"/>
      <c r="F20" s="22"/>
      <c r="G20" s="76"/>
      <c r="H20" s="71"/>
    </row>
    <row r="21" spans="1:12" ht="24.95" customHeight="1" x14ac:dyDescent="0.2">
      <c r="A21" s="23"/>
      <c r="B21" s="1" t="s">
        <v>12</v>
      </c>
      <c r="C21" s="12" t="s">
        <v>43</v>
      </c>
      <c r="D21" s="139">
        <v>511529.55</v>
      </c>
      <c r="G21" s="76"/>
      <c r="H21" s="71"/>
    </row>
    <row r="22" spans="1:12" ht="24.95" customHeight="1" x14ac:dyDescent="0.2">
      <c r="A22" s="23"/>
      <c r="B22" s="1" t="s">
        <v>9</v>
      </c>
      <c r="C22" s="12" t="s">
        <v>44</v>
      </c>
      <c r="D22" s="139">
        <v>1973736.5700000101</v>
      </c>
      <c r="G22" s="76"/>
      <c r="H22" s="71"/>
      <c r="J22" s="22"/>
    </row>
    <row r="23" spans="1:12" ht="24.95" customHeight="1" x14ac:dyDescent="0.2">
      <c r="A23" s="23"/>
      <c r="B23" s="1" t="s">
        <v>10</v>
      </c>
      <c r="C23" s="12" t="s">
        <v>45</v>
      </c>
      <c r="D23" s="139">
        <v>41991.34</v>
      </c>
    </row>
    <row r="24" spans="1:12" ht="24.95" customHeight="1" x14ac:dyDescent="0.2">
      <c r="A24" s="23"/>
      <c r="B24" s="1" t="s">
        <v>11</v>
      </c>
      <c r="C24" s="12" t="s">
        <v>46</v>
      </c>
      <c r="D24" s="139">
        <v>314639.46999999997</v>
      </c>
      <c r="H24" s="22"/>
      <c r="I24" s="71"/>
      <c r="J24" s="22"/>
    </row>
    <row r="25" spans="1:12" ht="24.95" customHeight="1" x14ac:dyDescent="0.2">
      <c r="A25" s="23"/>
      <c r="B25" s="1" t="s">
        <v>35</v>
      </c>
      <c r="C25" s="12" t="s">
        <v>47</v>
      </c>
      <c r="D25" s="139">
        <v>17506.439999999999</v>
      </c>
      <c r="G25" s="76"/>
      <c r="H25" s="71"/>
    </row>
    <row r="26" spans="1:12" ht="24.95" customHeight="1" x14ac:dyDescent="0.2">
      <c r="A26" s="23"/>
      <c r="B26" s="1" t="s">
        <v>38</v>
      </c>
      <c r="C26" s="12" t="s">
        <v>48</v>
      </c>
      <c r="D26" s="139">
        <v>0</v>
      </c>
    </row>
    <row r="27" spans="1:12" ht="24.95" customHeight="1" x14ac:dyDescent="0.2">
      <c r="A27" s="11"/>
      <c r="B27" s="1" t="s">
        <v>40</v>
      </c>
      <c r="C27" s="12" t="s">
        <v>49</v>
      </c>
      <c r="D27" s="139">
        <v>51210.34</v>
      </c>
    </row>
    <row r="28" spans="1:12" ht="24.75" customHeight="1" x14ac:dyDescent="0.2">
      <c r="A28" s="11"/>
      <c r="B28" s="1" t="s">
        <v>50</v>
      </c>
      <c r="C28" s="12" t="s">
        <v>51</v>
      </c>
      <c r="D28" s="139">
        <v>15434</v>
      </c>
    </row>
    <row r="29" spans="1:12" ht="24.95" customHeight="1" x14ac:dyDescent="0.2">
      <c r="A29" s="11"/>
      <c r="B29" s="1" t="s">
        <v>53</v>
      </c>
      <c r="C29" s="12" t="s">
        <v>54</v>
      </c>
      <c r="D29" s="139">
        <v>15903.8</v>
      </c>
      <c r="G29" s="76"/>
      <c r="I29" s="71"/>
    </row>
    <row r="30" spans="1:12" ht="17.100000000000001" customHeight="1" x14ac:dyDescent="0.2">
      <c r="A30" s="11"/>
      <c r="B30" s="1" t="s">
        <v>58</v>
      </c>
      <c r="C30" s="12" t="s">
        <v>56</v>
      </c>
      <c r="D30" s="91">
        <v>20911.759999999998</v>
      </c>
      <c r="G30" s="77"/>
      <c r="H30" s="22"/>
    </row>
    <row r="31" spans="1:12" ht="17.100000000000001" customHeight="1" x14ac:dyDescent="0.2">
      <c r="A31" s="11"/>
      <c r="B31" s="1" t="s">
        <v>61</v>
      </c>
      <c r="C31" s="12" t="s">
        <v>62</v>
      </c>
      <c r="D31" s="91">
        <v>196025.33</v>
      </c>
      <c r="F31" s="22"/>
      <c r="G31" s="71"/>
      <c r="H31" s="71"/>
      <c r="I31" s="71"/>
      <c r="J31" s="71"/>
      <c r="K31" s="71"/>
      <c r="L31" s="71"/>
    </row>
    <row r="32" spans="1:12" ht="17.100000000000001" customHeight="1" x14ac:dyDescent="0.2">
      <c r="A32" s="11"/>
      <c r="B32" s="1" t="s">
        <v>71</v>
      </c>
      <c r="C32" s="1" t="s">
        <v>72</v>
      </c>
      <c r="D32" s="91">
        <v>0</v>
      </c>
      <c r="F32" s="22"/>
      <c r="G32" s="71"/>
      <c r="H32" s="71"/>
      <c r="I32" s="71"/>
      <c r="J32" s="71"/>
      <c r="K32" s="71"/>
      <c r="L32" s="71"/>
    </row>
    <row r="33" spans="1:12" ht="17.100000000000001" customHeight="1" x14ac:dyDescent="0.2">
      <c r="A33" s="11"/>
      <c r="C33" s="1" t="s">
        <v>57</v>
      </c>
      <c r="D33" s="101">
        <f>SUM(D21:D32)</f>
        <v>3158888.6000000094</v>
      </c>
      <c r="G33" s="71"/>
      <c r="H33" s="71"/>
      <c r="I33" s="71"/>
      <c r="J33" s="71"/>
      <c r="K33" s="71"/>
      <c r="L33" s="71"/>
    </row>
    <row r="34" spans="1:12" ht="17.100000000000001" customHeight="1" x14ac:dyDescent="0.2">
      <c r="A34" s="23"/>
      <c r="C34" s="12"/>
      <c r="D34" s="20"/>
      <c r="G34" s="71"/>
      <c r="H34" s="71"/>
      <c r="I34" s="71"/>
      <c r="J34" s="71"/>
      <c r="K34" s="71"/>
      <c r="L34" s="71"/>
    </row>
    <row r="35" spans="1:12" ht="17.100000000000001" customHeight="1" x14ac:dyDescent="0.2">
      <c r="A35" s="11"/>
      <c r="B35" s="102" t="str">
        <f>+'ANALISIS DE LAS CUENTAS'!B34</f>
        <v>TOTAL DE BANCOS AL 30 DE SEPTIEMBRE DE 2022</v>
      </c>
      <c r="C35" s="103"/>
      <c r="D35" s="20"/>
      <c r="G35" s="71"/>
      <c r="H35" s="71"/>
      <c r="I35" s="71"/>
      <c r="J35" s="71"/>
      <c r="K35" s="71"/>
      <c r="L35" s="71"/>
    </row>
    <row r="36" spans="1:12" ht="17.100000000000001" customHeight="1" x14ac:dyDescent="0.2">
      <c r="A36" s="11"/>
      <c r="C36" s="12"/>
      <c r="D36" s="20"/>
      <c r="G36" s="71"/>
      <c r="H36" s="71"/>
      <c r="I36" s="71"/>
      <c r="J36" s="71"/>
      <c r="K36" s="71"/>
      <c r="L36" s="71"/>
    </row>
    <row r="37" spans="1:12" ht="17.100000000000001" customHeight="1" x14ac:dyDescent="0.2">
      <c r="A37" s="92"/>
      <c r="B37" s="93"/>
      <c r="C37" s="94"/>
      <c r="D37" s="94"/>
      <c r="G37" s="71"/>
      <c r="H37" s="71"/>
      <c r="I37" s="71"/>
      <c r="J37" s="71"/>
      <c r="K37" s="71"/>
      <c r="L37" s="71"/>
    </row>
    <row r="38" spans="1:12" ht="17.100000000000001" customHeight="1" x14ac:dyDescent="0.2">
      <c r="G38" s="71"/>
      <c r="H38" s="71"/>
      <c r="I38" s="71"/>
      <c r="J38" s="71"/>
      <c r="K38" s="71"/>
      <c r="L38" s="71"/>
    </row>
    <row r="39" spans="1:12" ht="17.100000000000001" customHeight="1" x14ac:dyDescent="0.2">
      <c r="G39" s="71"/>
      <c r="H39" s="71"/>
      <c r="I39" s="71"/>
      <c r="J39" s="71"/>
      <c r="K39" s="71"/>
      <c r="L39" s="71"/>
    </row>
    <row r="40" spans="1:12" ht="17.100000000000001" customHeight="1" x14ac:dyDescent="0.2">
      <c r="G40" s="71"/>
      <c r="H40" s="71"/>
      <c r="I40" s="71"/>
      <c r="J40" s="71"/>
      <c r="K40" s="71"/>
      <c r="L40" s="71"/>
    </row>
    <row r="41" spans="1:12" ht="17.100000000000001" customHeight="1" x14ac:dyDescent="0.2">
      <c r="G41" s="71"/>
      <c r="H41" s="71"/>
      <c r="I41" s="71"/>
      <c r="J41" s="71"/>
      <c r="K41" s="71"/>
      <c r="L41" s="71"/>
    </row>
    <row r="42" spans="1:12" ht="17.100000000000001" customHeight="1" x14ac:dyDescent="0.2"/>
    <row r="43" spans="1:12" ht="17.100000000000001" customHeight="1" x14ac:dyDescent="0.2"/>
    <row r="44" spans="1:12" ht="17.100000000000001" customHeight="1" x14ac:dyDescent="0.2"/>
    <row r="45" spans="1:12" ht="17.100000000000001" customHeight="1" x14ac:dyDescent="0.2"/>
    <row r="46" spans="1:12" ht="17.100000000000001" customHeight="1" x14ac:dyDescent="0.2"/>
    <row r="47" spans="1:12" ht="17.100000000000001" customHeight="1" x14ac:dyDescent="0.2"/>
    <row r="48" spans="1:12" ht="17.100000000000001" customHeight="1" x14ac:dyDescent="0.2"/>
    <row r="49" ht="17.100000000000001" customHeight="1" x14ac:dyDescent="0.2"/>
    <row r="50" ht="17.100000000000001" customHeight="1" x14ac:dyDescent="0.2"/>
    <row r="51" ht="17.100000000000001" customHeight="1" x14ac:dyDescent="0.2"/>
  </sheetData>
  <mergeCells count="7">
    <mergeCell ref="B35:C35"/>
    <mergeCell ref="A16:C17"/>
    <mergeCell ref="D16:D17"/>
    <mergeCell ref="A9:D9"/>
    <mergeCell ref="A11:D11"/>
    <mergeCell ref="A14:D14"/>
    <mergeCell ref="A15:D15"/>
  </mergeCells>
  <phoneticPr fontId="10" type="noConversion"/>
  <pageMargins left="0.25" right="0.25" top="0.75" bottom="0.75" header="0.3" footer="0.3"/>
  <pageSetup orientation="portrait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>
    <tabColor indexed="13"/>
    <pageSetUpPr fitToPage="1"/>
  </sheetPr>
  <dimension ref="A1:C47"/>
  <sheetViews>
    <sheetView view="pageBreakPreview" zoomScale="75" workbookViewId="0">
      <selection activeCell="B20" sqref="B20"/>
    </sheetView>
  </sheetViews>
  <sheetFormatPr baseColWidth="10" defaultRowHeight="12.75" x14ac:dyDescent="0.2"/>
  <cols>
    <col min="1" max="1" width="56.140625" customWidth="1"/>
    <col min="2" max="2" width="17.28515625" customWidth="1"/>
    <col min="3" max="3" width="22.42578125" customWidth="1"/>
  </cols>
  <sheetData>
    <row r="1" spans="1:3" ht="13.5" thickTop="1" x14ac:dyDescent="0.2">
      <c r="A1" s="2"/>
      <c r="B1" s="3"/>
      <c r="C1" s="4"/>
    </row>
    <row r="2" spans="1:3" x14ac:dyDescent="0.2">
      <c r="A2" s="126" t="s">
        <v>13</v>
      </c>
      <c r="B2" s="111"/>
      <c r="C2" s="127"/>
    </row>
    <row r="3" spans="1:3" x14ac:dyDescent="0.2">
      <c r="A3" s="31"/>
      <c r="B3" s="32"/>
      <c r="C3" s="33"/>
    </row>
    <row r="4" spans="1:3" ht="18" x14ac:dyDescent="0.25">
      <c r="A4" s="128" t="s">
        <v>8</v>
      </c>
      <c r="B4" s="114"/>
      <c r="C4" s="129"/>
    </row>
    <row r="5" spans="1:3" ht="13.5" thickBot="1" x14ac:dyDescent="0.25">
      <c r="A5" s="5"/>
      <c r="B5" s="6"/>
      <c r="C5" s="7"/>
    </row>
    <row r="6" spans="1:3" ht="13.5" thickTop="1" x14ac:dyDescent="0.2">
      <c r="A6" s="1"/>
      <c r="B6" s="1"/>
      <c r="C6" s="1"/>
    </row>
    <row r="7" spans="1:3" x14ac:dyDescent="0.2">
      <c r="A7" s="102" t="s">
        <v>33</v>
      </c>
      <c r="B7" s="102"/>
      <c r="C7" s="102"/>
    </row>
    <row r="8" spans="1:3" x14ac:dyDescent="0.2">
      <c r="A8" s="102"/>
      <c r="B8" s="102"/>
      <c r="C8" s="102"/>
    </row>
    <row r="9" spans="1:3" ht="13.5" thickBot="1" x14ac:dyDescent="0.25">
      <c r="A9" s="138" t="str">
        <f>'AN CONC FED'!A9:C9</f>
        <v>CONCILIACION AL 30 DE SEPTIEMBRE DE 2022</v>
      </c>
      <c r="B9" s="138"/>
      <c r="C9" s="138"/>
    </row>
    <row r="10" spans="1:3" ht="13.5" thickTop="1" x14ac:dyDescent="0.2">
      <c r="A10" s="136" t="s">
        <v>28</v>
      </c>
      <c r="B10" s="136" t="s">
        <v>30</v>
      </c>
      <c r="C10" s="136" t="s">
        <v>2</v>
      </c>
    </row>
    <row r="11" spans="1:3" ht="13.5" thickBot="1" x14ac:dyDescent="0.25">
      <c r="A11" s="137"/>
      <c r="B11" s="137"/>
      <c r="C11" s="137"/>
    </row>
    <row r="12" spans="1:3" ht="13.5" thickTop="1" x14ac:dyDescent="0.2">
      <c r="A12" s="13"/>
      <c r="B12" s="13"/>
      <c r="C12" s="60"/>
    </row>
    <row r="13" spans="1:3" x14ac:dyDescent="0.2">
      <c r="A13" s="85"/>
      <c r="B13" s="89"/>
      <c r="C13" s="58"/>
    </row>
    <row r="14" spans="1:3" ht="20.100000000000001" customHeight="1" x14ac:dyDescent="0.2">
      <c r="A14" s="69"/>
      <c r="B14" s="70"/>
      <c r="C14" s="90"/>
    </row>
    <row r="15" spans="1:3" ht="20.100000000000001" customHeight="1" x14ac:dyDescent="0.2">
      <c r="A15" s="69"/>
      <c r="B15" s="70"/>
      <c r="C15" s="90"/>
    </row>
    <row r="16" spans="1:3" ht="20.100000000000001" customHeight="1" x14ac:dyDescent="0.2">
      <c r="A16" s="69"/>
      <c r="B16" s="70"/>
      <c r="C16" s="90"/>
    </row>
    <row r="17" spans="1:3" ht="20.100000000000001" customHeight="1" x14ac:dyDescent="0.2">
      <c r="A17" s="69"/>
      <c r="B17" s="70"/>
      <c r="C17" s="90"/>
    </row>
    <row r="18" spans="1:3" ht="20.100000000000001" customHeight="1" x14ac:dyDescent="0.2">
      <c r="A18" s="69"/>
      <c r="B18" s="70"/>
      <c r="C18" s="90"/>
    </row>
    <row r="19" spans="1:3" ht="20.100000000000001" customHeight="1" x14ac:dyDescent="0.2">
      <c r="A19" s="69"/>
      <c r="B19" s="70"/>
      <c r="C19" s="90"/>
    </row>
    <row r="20" spans="1:3" ht="20.100000000000001" customHeight="1" x14ac:dyDescent="0.2">
      <c r="A20" s="69"/>
      <c r="B20" s="70"/>
      <c r="C20" s="90"/>
    </row>
    <row r="21" spans="1:3" ht="20.100000000000001" customHeight="1" x14ac:dyDescent="0.2">
      <c r="A21" s="69"/>
      <c r="B21" s="70"/>
      <c r="C21" s="68"/>
    </row>
    <row r="22" spans="1:3" ht="20.100000000000001" customHeight="1" x14ac:dyDescent="0.2">
      <c r="A22" s="69"/>
      <c r="B22" s="70"/>
      <c r="C22" s="68"/>
    </row>
    <row r="23" spans="1:3" ht="20.100000000000001" customHeight="1" x14ac:dyDescent="0.2">
      <c r="A23" s="69"/>
      <c r="B23" s="70"/>
      <c r="C23" s="68"/>
    </row>
    <row r="24" spans="1:3" ht="20.100000000000001" customHeight="1" x14ac:dyDescent="0.2">
      <c r="A24" s="69"/>
      <c r="B24" s="70"/>
      <c r="C24" s="68"/>
    </row>
    <row r="25" spans="1:3" ht="20.100000000000001" customHeight="1" x14ac:dyDescent="0.2">
      <c r="A25" s="69"/>
      <c r="B25" s="70"/>
      <c r="C25" s="68"/>
    </row>
    <row r="26" spans="1:3" ht="20.100000000000001" customHeight="1" x14ac:dyDescent="0.2">
      <c r="A26" s="13"/>
      <c r="B26" s="13"/>
      <c r="C26" s="17">
        <f>SUM(C13:C25)</f>
        <v>0</v>
      </c>
    </row>
    <row r="27" spans="1:3" ht="20.100000000000001" customHeight="1" x14ac:dyDescent="0.2">
      <c r="A27" s="26" t="s">
        <v>7</v>
      </c>
      <c r="B27" s="26"/>
      <c r="C27" s="59"/>
    </row>
    <row r="28" spans="1:3" x14ac:dyDescent="0.2">
      <c r="A28" s="13"/>
      <c r="B28" s="13"/>
      <c r="C28" s="13"/>
    </row>
    <row r="29" spans="1:3" x14ac:dyDescent="0.2">
      <c r="A29" s="13"/>
      <c r="B29" s="13"/>
      <c r="C29" s="13"/>
    </row>
    <row r="30" spans="1:3" x14ac:dyDescent="0.2">
      <c r="A30" s="13"/>
      <c r="B30" s="13"/>
      <c r="C30" s="13"/>
    </row>
    <row r="31" spans="1:3" x14ac:dyDescent="0.2">
      <c r="A31" s="13"/>
      <c r="B31" s="13"/>
      <c r="C31" s="13"/>
    </row>
    <row r="32" spans="1:3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4"/>
      <c r="B47" s="14"/>
      <c r="C47" s="14"/>
    </row>
  </sheetData>
  <mergeCells count="8">
    <mergeCell ref="A10:A11"/>
    <mergeCell ref="B10:B11"/>
    <mergeCell ref="C10:C11"/>
    <mergeCell ref="A2:C2"/>
    <mergeCell ref="A4:C4"/>
    <mergeCell ref="A7:C7"/>
    <mergeCell ref="A8:C8"/>
    <mergeCell ref="A9:C9"/>
  </mergeCells>
  <phoneticPr fontId="7" type="noConversion"/>
  <pageMargins left="0.75" right="0.75" top="1" bottom="1" header="0" footer="0"/>
  <pageSetup scale="93"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>
    <tabColor indexed="10"/>
    <pageSetUpPr fitToPage="1"/>
  </sheetPr>
  <dimension ref="A6:H78"/>
  <sheetViews>
    <sheetView view="pageBreakPreview" topLeftCell="A4" zoomScale="75" workbookViewId="0">
      <selection activeCell="D22" sqref="D22"/>
    </sheetView>
  </sheetViews>
  <sheetFormatPr baseColWidth="10" defaultRowHeight="12.75" x14ac:dyDescent="0.2"/>
  <cols>
    <col min="1" max="1" width="15.85546875" customWidth="1"/>
    <col min="2" max="2" width="42.5703125" customWidth="1"/>
    <col min="3" max="3" width="6.5703125" customWidth="1"/>
    <col min="4" max="5" width="19.42578125" bestFit="1" customWidth="1"/>
    <col min="6" max="6" width="6.7109375" customWidth="1"/>
    <col min="7" max="8" width="19.42578125" bestFit="1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26" t="s">
        <v>13</v>
      </c>
      <c r="B8" s="111"/>
      <c r="C8" s="111"/>
      <c r="D8" s="111"/>
      <c r="E8" s="111"/>
      <c r="F8" s="111"/>
      <c r="G8" s="111"/>
      <c r="H8" s="127"/>
    </row>
    <row r="9" spans="1:8" x14ac:dyDescent="0.2">
      <c r="A9" s="31"/>
      <c r="B9" s="32"/>
      <c r="C9" s="32"/>
      <c r="D9" s="32"/>
      <c r="E9" s="32"/>
      <c r="F9" s="32"/>
      <c r="G9" s="32"/>
      <c r="H9" s="33"/>
    </row>
    <row r="10" spans="1:8" ht="18" x14ac:dyDescent="0.25">
      <c r="A10" s="128" t="s">
        <v>8</v>
      </c>
      <c r="B10" s="114"/>
      <c r="C10" s="114"/>
      <c r="D10" s="114"/>
      <c r="E10" s="114"/>
      <c r="F10" s="114"/>
      <c r="G10" s="114"/>
      <c r="H10" s="129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6"/>
      <c r="B12" s="37"/>
      <c r="C12" s="37"/>
      <c r="D12" s="37"/>
      <c r="E12" s="37"/>
      <c r="F12" s="37"/>
      <c r="G12" s="37"/>
      <c r="H12" s="25"/>
    </row>
    <row r="13" spans="1:8" ht="27.75" customHeight="1" x14ac:dyDescent="0.2">
      <c r="A13" s="130" t="str">
        <f>'CONC FED'!A13:H13</f>
        <v>CONCILIACION AL 30 DE SEPTIEMBRE DE 2022</v>
      </c>
      <c r="B13" s="131"/>
      <c r="C13" s="131"/>
      <c r="D13" s="131"/>
      <c r="E13" s="131"/>
      <c r="F13" s="131"/>
      <c r="G13" s="131"/>
      <c r="H13" s="132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33" t="s">
        <v>36</v>
      </c>
      <c r="B15" s="134"/>
      <c r="C15" s="134"/>
      <c r="D15" s="134"/>
      <c r="E15" s="134"/>
      <c r="F15" s="134"/>
      <c r="G15" s="134"/>
      <c r="H15" s="135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8" x14ac:dyDescent="0.2">
      <c r="A17" s="11"/>
      <c r="B17" s="1"/>
      <c r="C17" s="1"/>
      <c r="D17" s="102" t="s">
        <v>15</v>
      </c>
      <c r="E17" s="102"/>
      <c r="F17" s="1"/>
      <c r="G17" s="102" t="s">
        <v>16</v>
      </c>
      <c r="H17" s="103"/>
    </row>
    <row r="18" spans="1:8" x14ac:dyDescent="0.2">
      <c r="A18" s="11"/>
      <c r="B18" s="1"/>
      <c r="C18" s="1"/>
      <c r="D18" s="38"/>
      <c r="E18" s="38"/>
      <c r="F18" s="1"/>
      <c r="G18" s="38"/>
      <c r="H18" s="39"/>
    </row>
    <row r="19" spans="1:8" x14ac:dyDescent="0.2">
      <c r="A19" s="11"/>
      <c r="B19" s="1"/>
      <c r="C19" s="1"/>
      <c r="D19" s="40" t="s">
        <v>4</v>
      </c>
      <c r="E19" s="19" t="s">
        <v>5</v>
      </c>
      <c r="F19" s="1"/>
      <c r="G19" s="40" t="s">
        <v>4</v>
      </c>
      <c r="H19" s="41" t="s">
        <v>5</v>
      </c>
    </row>
    <row r="20" spans="1:8" x14ac:dyDescent="0.2">
      <c r="A20" s="11"/>
      <c r="B20" s="1" t="s">
        <v>17</v>
      </c>
      <c r="C20" s="1"/>
      <c r="D20" s="42">
        <f>+'AUXILIAR SISTEMA'!D25</f>
        <v>17506.439999999999</v>
      </c>
      <c r="E20" s="35"/>
      <c r="F20" s="35"/>
      <c r="G20" s="42"/>
      <c r="H20" s="42">
        <f>+'ANALISIS DE LAS CUENTAS'!D25</f>
        <v>17506.439999999999</v>
      </c>
    </row>
    <row r="21" spans="1:8" x14ac:dyDescent="0.2">
      <c r="A21" s="34" t="s">
        <v>0</v>
      </c>
      <c r="B21" s="24" t="s">
        <v>15</v>
      </c>
      <c r="C21" s="24"/>
      <c r="D21" s="42"/>
      <c r="E21" s="35"/>
      <c r="F21" s="35"/>
      <c r="G21" s="42"/>
      <c r="H21" s="42"/>
    </row>
    <row r="22" spans="1:8" x14ac:dyDescent="0.2">
      <c r="A22" s="11"/>
      <c r="B22" s="1" t="s">
        <v>18</v>
      </c>
      <c r="C22" s="1"/>
      <c r="D22" s="42"/>
      <c r="E22" s="35"/>
      <c r="F22" s="35"/>
      <c r="G22" s="42"/>
      <c r="H22" s="42"/>
    </row>
    <row r="23" spans="1:8" x14ac:dyDescent="0.2">
      <c r="A23" s="11"/>
      <c r="B23" s="1"/>
      <c r="C23" s="1"/>
      <c r="D23" s="42"/>
      <c r="E23" s="35"/>
      <c r="F23" s="35"/>
      <c r="G23" s="42"/>
      <c r="H23" s="42"/>
    </row>
    <row r="24" spans="1:8" x14ac:dyDescent="0.2">
      <c r="A24" s="11"/>
      <c r="B24" s="1"/>
      <c r="C24" s="1"/>
      <c r="D24" s="42"/>
      <c r="E24" s="35"/>
      <c r="F24" s="35"/>
      <c r="G24" s="42"/>
      <c r="H24" s="42"/>
    </row>
    <row r="25" spans="1:8" x14ac:dyDescent="0.2">
      <c r="A25" s="11"/>
      <c r="B25" s="1"/>
      <c r="C25" s="1"/>
      <c r="D25" s="42"/>
      <c r="E25" s="35"/>
      <c r="F25" s="35"/>
      <c r="G25" s="42"/>
      <c r="H25" s="42"/>
    </row>
    <row r="26" spans="1:8" x14ac:dyDescent="0.2">
      <c r="A26" s="11"/>
      <c r="B26" s="1"/>
      <c r="C26" s="1"/>
      <c r="D26" s="42"/>
      <c r="E26" s="35"/>
      <c r="F26" s="35"/>
      <c r="G26" s="42"/>
      <c r="H26" s="42"/>
    </row>
    <row r="27" spans="1:8" x14ac:dyDescent="0.2">
      <c r="A27" s="11"/>
      <c r="B27" s="43"/>
      <c r="C27" s="43"/>
      <c r="D27" s="42"/>
      <c r="E27" s="35"/>
      <c r="F27" s="35"/>
      <c r="G27" s="42"/>
      <c r="H27" s="42"/>
    </row>
    <row r="28" spans="1:8" x14ac:dyDescent="0.2">
      <c r="A28" s="11"/>
      <c r="B28" s="1"/>
      <c r="C28" s="1"/>
      <c r="D28" s="42"/>
      <c r="E28" s="35"/>
      <c r="F28" s="35"/>
      <c r="G28" s="42"/>
      <c r="H28" s="42"/>
    </row>
    <row r="29" spans="1:8" x14ac:dyDescent="0.2">
      <c r="A29" s="11"/>
      <c r="B29" s="24" t="s">
        <v>16</v>
      </c>
      <c r="C29" s="24"/>
      <c r="D29" s="42"/>
      <c r="E29" s="35"/>
      <c r="F29" s="35"/>
      <c r="G29" s="42"/>
      <c r="H29" s="42"/>
    </row>
    <row r="30" spans="1:8" x14ac:dyDescent="0.2">
      <c r="A30" s="11"/>
      <c r="B30" s="1" t="s">
        <v>19</v>
      </c>
      <c r="C30" s="1"/>
      <c r="D30" s="42"/>
      <c r="E30" s="35"/>
      <c r="F30" s="35"/>
      <c r="G30" s="42"/>
      <c r="H30" s="42"/>
    </row>
    <row r="31" spans="1:8" x14ac:dyDescent="0.2">
      <c r="A31" s="11"/>
      <c r="B31" s="43"/>
      <c r="C31" s="43"/>
      <c r="D31" s="42"/>
      <c r="E31" s="35"/>
      <c r="F31" s="35"/>
      <c r="G31" s="42"/>
      <c r="H31" s="42"/>
    </row>
    <row r="32" spans="1:8" x14ac:dyDescent="0.2">
      <c r="A32" s="11"/>
      <c r="B32" s="43" t="s">
        <v>20</v>
      </c>
      <c r="C32" s="43"/>
      <c r="D32" s="42"/>
      <c r="E32" s="35"/>
      <c r="F32" s="35"/>
      <c r="G32" s="42"/>
      <c r="H32" s="42"/>
    </row>
    <row r="33" spans="1:8" x14ac:dyDescent="0.2">
      <c r="A33" s="11"/>
      <c r="B33" s="43"/>
      <c r="C33" s="43"/>
      <c r="D33" s="42"/>
      <c r="E33" s="35"/>
      <c r="F33" s="35"/>
      <c r="G33" s="42"/>
      <c r="H33" s="42"/>
    </row>
    <row r="34" spans="1:8" x14ac:dyDescent="0.2">
      <c r="A34" s="11"/>
      <c r="B34" s="43" t="s">
        <v>29</v>
      </c>
      <c r="C34" s="43"/>
      <c r="D34" s="42"/>
      <c r="E34" s="35"/>
      <c r="F34" s="35"/>
      <c r="G34" s="42"/>
      <c r="H34" s="42"/>
    </row>
    <row r="35" spans="1:8" x14ac:dyDescent="0.2">
      <c r="A35" s="11"/>
      <c r="B35" s="43"/>
      <c r="C35" s="43"/>
      <c r="D35" s="42"/>
      <c r="E35" s="35"/>
      <c r="F35" s="35"/>
      <c r="G35" s="42"/>
      <c r="H35" s="42"/>
    </row>
    <row r="36" spans="1:8" x14ac:dyDescent="0.2">
      <c r="A36" s="11"/>
      <c r="B36" s="43"/>
      <c r="C36" s="43"/>
      <c r="D36" s="42"/>
      <c r="E36" s="35"/>
      <c r="F36" s="35"/>
      <c r="G36" s="42"/>
      <c r="H36" s="42"/>
    </row>
    <row r="37" spans="1:8" x14ac:dyDescent="0.2">
      <c r="A37" s="11"/>
      <c r="B37" s="1"/>
      <c r="C37" s="1"/>
      <c r="D37" s="42"/>
      <c r="E37" s="35"/>
      <c r="F37" s="35"/>
      <c r="G37" s="42"/>
      <c r="H37" s="42"/>
    </row>
    <row r="38" spans="1:8" x14ac:dyDescent="0.2">
      <c r="A38" s="11"/>
      <c r="B38" s="1" t="s">
        <v>21</v>
      </c>
      <c r="C38" s="1"/>
      <c r="D38" s="42"/>
      <c r="E38" s="35"/>
      <c r="F38" s="35"/>
      <c r="G38" s="42">
        <v>0</v>
      </c>
      <c r="H38" s="42"/>
    </row>
    <row r="39" spans="1:8" x14ac:dyDescent="0.2">
      <c r="A39" s="11"/>
      <c r="B39" s="43"/>
      <c r="C39" s="43"/>
      <c r="D39" s="44"/>
      <c r="E39" s="45"/>
      <c r="F39" s="35"/>
      <c r="G39" s="44"/>
      <c r="H39" s="44"/>
    </row>
    <row r="40" spans="1:8" x14ac:dyDescent="0.2">
      <c r="A40" s="11"/>
      <c r="B40" s="1"/>
      <c r="C40" s="1"/>
      <c r="D40" s="42"/>
      <c r="E40" s="35"/>
      <c r="F40" s="35"/>
      <c r="G40" s="42"/>
      <c r="H40" s="42"/>
    </row>
    <row r="41" spans="1:8" x14ac:dyDescent="0.2">
      <c r="A41" s="11"/>
      <c r="B41" s="1" t="s">
        <v>22</v>
      </c>
      <c r="C41" s="1"/>
      <c r="D41" s="35">
        <f>SUM(D20:D39)</f>
        <v>17506.439999999999</v>
      </c>
      <c r="E41" s="46">
        <f>SUM(E20:E39)</f>
        <v>0</v>
      </c>
      <c r="F41" s="35"/>
      <c r="G41" s="42">
        <f>SUM(G20:G39)</f>
        <v>0</v>
      </c>
      <c r="H41" s="42">
        <f>SUM(H20:H39)</f>
        <v>17506.439999999999</v>
      </c>
    </row>
    <row r="42" spans="1:8" x14ac:dyDescent="0.2">
      <c r="A42" s="11"/>
      <c r="B42" s="1" t="s">
        <v>23</v>
      </c>
      <c r="C42" s="1"/>
      <c r="D42" s="44"/>
      <c r="E42" s="35">
        <f>D41-E41</f>
        <v>17506.439999999999</v>
      </c>
      <c r="F42" s="35"/>
      <c r="G42" s="44">
        <f>H41-G41</f>
        <v>17506.439999999999</v>
      </c>
      <c r="H42" s="44"/>
    </row>
    <row r="43" spans="1:8" ht="13.5" thickBot="1" x14ac:dyDescent="0.25">
      <c r="A43" s="11"/>
      <c r="B43" s="1" t="s">
        <v>24</v>
      </c>
      <c r="C43" s="1"/>
      <c r="D43" s="47">
        <f>SUM(D41:D42)</f>
        <v>17506.439999999999</v>
      </c>
      <c r="E43" s="48">
        <f>SUM(E41:E42)</f>
        <v>17506.439999999999</v>
      </c>
      <c r="F43" s="35"/>
      <c r="G43" s="47">
        <f>SUM(G41:G42)</f>
        <v>17506.439999999999</v>
      </c>
      <c r="H43" s="47">
        <f>SUM(H41:H42)</f>
        <v>17506.439999999999</v>
      </c>
    </row>
    <row r="44" spans="1:8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8" x14ac:dyDescent="0.2">
      <c r="A45" s="28"/>
      <c r="B45" s="27"/>
      <c r="C45" s="27"/>
      <c r="D45" s="27"/>
      <c r="E45" s="27"/>
      <c r="F45" s="27"/>
      <c r="G45" s="27"/>
      <c r="H45" s="29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35"/>
      <c r="H47" s="1"/>
    </row>
    <row r="48" spans="1:8" x14ac:dyDescent="0.2">
      <c r="A48" s="1"/>
      <c r="B48" s="1"/>
      <c r="C48" s="1"/>
      <c r="D48" s="1"/>
      <c r="E48" s="35"/>
      <c r="G48" s="35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5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15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15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15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15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</sheetData>
  <mergeCells count="6">
    <mergeCell ref="D17:E17"/>
    <mergeCell ref="G17:H17"/>
    <mergeCell ref="A8:H8"/>
    <mergeCell ref="A10:H10"/>
    <mergeCell ref="A13:H13"/>
    <mergeCell ref="A15:H15"/>
  </mergeCells>
  <phoneticPr fontId="7" type="noConversion"/>
  <pageMargins left="0.78740157480314965" right="0.59055118110236227" top="0.78740157480314965" bottom="0.78740157480314965" header="0" footer="0"/>
  <pageSetup scale="62" orientation="portrait" horizontalDpi="4294967293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7">
    <tabColor indexed="13"/>
  </sheetPr>
  <dimension ref="A1:C47"/>
  <sheetViews>
    <sheetView view="pageBreakPreview" zoomScale="75" workbookViewId="0">
      <selection activeCell="J42" sqref="J42"/>
    </sheetView>
  </sheetViews>
  <sheetFormatPr baseColWidth="10" defaultRowHeight="12.75" x14ac:dyDescent="0.2"/>
  <cols>
    <col min="1" max="1" width="56.140625" customWidth="1"/>
    <col min="2" max="2" width="17.28515625" customWidth="1"/>
    <col min="3" max="3" width="22.42578125" customWidth="1"/>
  </cols>
  <sheetData>
    <row r="1" spans="1:3" ht="13.5" thickTop="1" x14ac:dyDescent="0.2">
      <c r="A1" s="2"/>
      <c r="B1" s="3"/>
      <c r="C1" s="4"/>
    </row>
    <row r="2" spans="1:3" x14ac:dyDescent="0.2">
      <c r="A2" s="126" t="s">
        <v>13</v>
      </c>
      <c r="B2" s="111"/>
      <c r="C2" s="127"/>
    </row>
    <row r="3" spans="1:3" x14ac:dyDescent="0.2">
      <c r="A3" s="31"/>
      <c r="B3" s="32"/>
      <c r="C3" s="33"/>
    </row>
    <row r="4" spans="1:3" ht="18" x14ac:dyDescent="0.25">
      <c r="A4" s="128" t="s">
        <v>8</v>
      </c>
      <c r="B4" s="114"/>
      <c r="C4" s="129"/>
    </row>
    <row r="5" spans="1:3" ht="13.5" thickBot="1" x14ac:dyDescent="0.25">
      <c r="A5" s="5"/>
      <c r="B5" s="6"/>
      <c r="C5" s="7"/>
    </row>
    <row r="6" spans="1:3" ht="13.5" thickTop="1" x14ac:dyDescent="0.2">
      <c r="A6" s="1"/>
      <c r="B6" s="1"/>
      <c r="C6" s="1"/>
    </row>
    <row r="7" spans="1:3" x14ac:dyDescent="0.2">
      <c r="A7" s="102" t="s">
        <v>37</v>
      </c>
      <c r="B7" s="102"/>
      <c r="C7" s="102"/>
    </row>
    <row r="8" spans="1:3" x14ac:dyDescent="0.2">
      <c r="A8" s="102"/>
      <c r="B8" s="102"/>
      <c r="C8" s="102"/>
    </row>
    <row r="9" spans="1:3" ht="13.5" thickBot="1" x14ac:dyDescent="0.25">
      <c r="A9" s="138" t="str">
        <f>'AN CONC FED'!A9:C9</f>
        <v>CONCILIACION AL 30 DE SEPTIEMBRE DE 2022</v>
      </c>
      <c r="B9" s="138"/>
      <c r="C9" s="138"/>
    </row>
    <row r="10" spans="1:3" ht="13.5" thickTop="1" x14ac:dyDescent="0.2">
      <c r="A10" s="136" t="s">
        <v>28</v>
      </c>
      <c r="B10" s="136" t="s">
        <v>30</v>
      </c>
      <c r="C10" s="136" t="s">
        <v>2</v>
      </c>
    </row>
    <row r="11" spans="1:3" ht="13.5" thickBot="1" x14ac:dyDescent="0.25">
      <c r="A11" s="137"/>
      <c r="B11" s="137"/>
      <c r="C11" s="137"/>
    </row>
    <row r="12" spans="1:3" ht="13.5" thickTop="1" x14ac:dyDescent="0.2">
      <c r="A12" s="13"/>
      <c r="B12" s="13"/>
      <c r="C12" s="13"/>
    </row>
    <row r="13" spans="1:3" x14ac:dyDescent="0.2">
      <c r="A13" s="13"/>
      <c r="B13" s="13"/>
      <c r="C13" s="16"/>
    </row>
    <row r="14" spans="1:3" ht="20.100000000000001" customHeight="1" x14ac:dyDescent="0.2">
      <c r="A14" s="13"/>
      <c r="B14" s="13"/>
      <c r="C14" s="16"/>
    </row>
    <row r="15" spans="1:3" ht="20.100000000000001" customHeight="1" x14ac:dyDescent="0.2">
      <c r="A15" s="13"/>
      <c r="B15" s="49"/>
      <c r="C15" s="50"/>
    </row>
    <row r="16" spans="1:3" ht="20.100000000000001" customHeight="1" x14ac:dyDescent="0.2">
      <c r="A16" s="51"/>
      <c r="B16" s="49"/>
      <c r="C16" s="50"/>
    </row>
    <row r="17" spans="1:3" ht="20.100000000000001" customHeight="1" x14ac:dyDescent="0.2">
      <c r="A17" s="13"/>
      <c r="B17" s="49"/>
      <c r="C17" s="50"/>
    </row>
    <row r="18" spans="1:3" ht="20.100000000000001" customHeight="1" x14ac:dyDescent="0.2">
      <c r="A18" s="13"/>
      <c r="B18" s="49"/>
      <c r="C18" s="16"/>
    </row>
    <row r="19" spans="1:3" ht="20.100000000000001" customHeight="1" x14ac:dyDescent="0.2">
      <c r="A19" s="13"/>
      <c r="B19" s="49"/>
      <c r="C19" s="16"/>
    </row>
    <row r="20" spans="1:3" ht="20.100000000000001" customHeight="1" x14ac:dyDescent="0.2">
      <c r="A20" s="13"/>
      <c r="B20" s="30"/>
      <c r="C20" s="16"/>
    </row>
    <row r="21" spans="1:3" ht="20.100000000000001" customHeight="1" x14ac:dyDescent="0.2">
      <c r="A21" s="13"/>
      <c r="B21" s="30"/>
      <c r="C21" s="16"/>
    </row>
    <row r="22" spans="1:3" ht="20.100000000000001" customHeight="1" x14ac:dyDescent="0.2">
      <c r="A22" s="13"/>
      <c r="B22" s="30"/>
      <c r="C22" s="16"/>
    </row>
    <row r="23" spans="1:3" ht="20.100000000000001" customHeight="1" x14ac:dyDescent="0.2">
      <c r="A23" s="13"/>
      <c r="B23" s="13"/>
      <c r="C23" s="16"/>
    </row>
    <row r="24" spans="1:3" ht="20.100000000000001" customHeight="1" x14ac:dyDescent="0.2">
      <c r="A24" s="13"/>
      <c r="B24" s="13"/>
      <c r="C24" s="16"/>
    </row>
    <row r="25" spans="1:3" ht="20.100000000000001" customHeight="1" x14ac:dyDescent="0.2">
      <c r="A25" s="13"/>
      <c r="B25" s="13"/>
      <c r="C25" s="16"/>
    </row>
    <row r="26" spans="1:3" ht="20.100000000000001" customHeight="1" x14ac:dyDescent="0.2">
      <c r="A26" s="13"/>
      <c r="B26" s="13"/>
      <c r="C26" s="17"/>
    </row>
    <row r="27" spans="1:3" ht="20.100000000000001" customHeight="1" x14ac:dyDescent="0.2">
      <c r="A27" s="26" t="s">
        <v>7</v>
      </c>
      <c r="B27" s="26"/>
      <c r="C27" s="18">
        <f>SUM(C14:C26)</f>
        <v>0</v>
      </c>
    </row>
    <row r="28" spans="1:3" x14ac:dyDescent="0.2">
      <c r="A28" s="13"/>
      <c r="B28" s="13"/>
      <c r="C28" s="13"/>
    </row>
    <row r="29" spans="1:3" x14ac:dyDescent="0.2">
      <c r="A29" s="13"/>
      <c r="B29" s="13"/>
      <c r="C29" s="13"/>
    </row>
    <row r="30" spans="1:3" x14ac:dyDescent="0.2">
      <c r="A30" s="13"/>
      <c r="B30" s="13"/>
      <c r="C30" s="13"/>
    </row>
    <row r="31" spans="1:3" x14ac:dyDescent="0.2">
      <c r="A31" s="13"/>
      <c r="B31" s="13"/>
      <c r="C31" s="13"/>
    </row>
    <row r="32" spans="1:3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4"/>
      <c r="B47" s="14"/>
      <c r="C47" s="14"/>
    </row>
  </sheetData>
  <mergeCells count="8">
    <mergeCell ref="A10:A11"/>
    <mergeCell ref="B10:B11"/>
    <mergeCell ref="C10:C11"/>
    <mergeCell ref="A2:C2"/>
    <mergeCell ref="A4:C4"/>
    <mergeCell ref="A7:C7"/>
    <mergeCell ref="A8:C8"/>
    <mergeCell ref="A9:C9"/>
  </mergeCells>
  <phoneticPr fontId="7" type="noConversion"/>
  <pageMargins left="0.75" right="0.75" top="1" bottom="1" header="0" footer="0"/>
  <pageSetup scale="94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0"/>
  </sheetPr>
  <dimension ref="A6:H78"/>
  <sheetViews>
    <sheetView view="pageBreakPreview" zoomScale="75" workbookViewId="0">
      <selection activeCell="D29" sqref="D29"/>
    </sheetView>
  </sheetViews>
  <sheetFormatPr baseColWidth="10" defaultRowHeight="12.75" x14ac:dyDescent="0.2"/>
  <cols>
    <col min="1" max="1" width="15.85546875" customWidth="1"/>
    <col min="2" max="2" width="42.5703125" customWidth="1"/>
    <col min="3" max="3" width="6.5703125" customWidth="1"/>
    <col min="4" max="4" width="17.7109375" bestFit="1" customWidth="1"/>
    <col min="5" max="5" width="17.42578125" bestFit="1" customWidth="1"/>
    <col min="6" max="6" width="6.7109375" customWidth="1"/>
    <col min="7" max="8" width="17.42578125" bestFit="1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26" t="s">
        <v>13</v>
      </c>
      <c r="B8" s="111"/>
      <c r="C8" s="111"/>
      <c r="D8" s="111"/>
      <c r="E8" s="111"/>
      <c r="F8" s="111"/>
      <c r="G8" s="111"/>
      <c r="H8" s="127"/>
    </row>
    <row r="9" spans="1:8" x14ac:dyDescent="0.2">
      <c r="A9" s="31"/>
      <c r="B9" s="32"/>
      <c r="C9" s="32"/>
      <c r="D9" s="32"/>
      <c r="E9" s="32"/>
      <c r="F9" s="32"/>
      <c r="G9" s="32"/>
      <c r="H9" s="33"/>
    </row>
    <row r="10" spans="1:8" ht="18" x14ac:dyDescent="0.25">
      <c r="A10" s="128" t="s">
        <v>8</v>
      </c>
      <c r="B10" s="114"/>
      <c r="C10" s="114"/>
      <c r="D10" s="114"/>
      <c r="E10" s="114"/>
      <c r="F10" s="114"/>
      <c r="G10" s="114"/>
      <c r="H10" s="129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6"/>
      <c r="B12" s="37"/>
      <c r="C12" s="37"/>
      <c r="D12" s="37"/>
      <c r="E12" s="37"/>
      <c r="F12" s="37"/>
      <c r="G12" s="37"/>
      <c r="H12" s="25"/>
    </row>
    <row r="13" spans="1:8" ht="27.75" customHeight="1" x14ac:dyDescent="0.2">
      <c r="A13" s="130" t="str">
        <f>'CONC FED'!A13:H13</f>
        <v>CONCILIACION AL 30 DE SEPTIEMBRE DE 2022</v>
      </c>
      <c r="B13" s="131"/>
      <c r="C13" s="131"/>
      <c r="D13" s="131"/>
      <c r="E13" s="131"/>
      <c r="F13" s="131"/>
      <c r="G13" s="131"/>
      <c r="H13" s="132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33" t="s">
        <v>41</v>
      </c>
      <c r="B15" s="134"/>
      <c r="C15" s="134"/>
      <c r="D15" s="134"/>
      <c r="E15" s="134"/>
      <c r="F15" s="134"/>
      <c r="G15" s="134"/>
      <c r="H15" s="135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8" x14ac:dyDescent="0.2">
      <c r="A17" s="11"/>
      <c r="B17" s="1"/>
      <c r="C17" s="1"/>
      <c r="D17" s="102" t="s">
        <v>15</v>
      </c>
      <c r="E17" s="102"/>
      <c r="F17" s="1"/>
      <c r="G17" s="102" t="s">
        <v>16</v>
      </c>
      <c r="H17" s="103"/>
    </row>
    <row r="18" spans="1:8" x14ac:dyDescent="0.2">
      <c r="A18" s="11"/>
      <c r="B18" s="1"/>
      <c r="C18" s="1"/>
      <c r="D18" s="38"/>
      <c r="E18" s="38"/>
      <c r="F18" s="1"/>
      <c r="G18" s="38"/>
      <c r="H18" s="39"/>
    </row>
    <row r="19" spans="1:8" x14ac:dyDescent="0.2">
      <c r="A19" s="11"/>
      <c r="B19" s="1"/>
      <c r="C19" s="1"/>
      <c r="D19" s="40" t="s">
        <v>4</v>
      </c>
      <c r="E19" s="19" t="s">
        <v>5</v>
      </c>
      <c r="F19" s="1"/>
      <c r="G19" s="40" t="s">
        <v>4</v>
      </c>
      <c r="H19" s="41" t="s">
        <v>5</v>
      </c>
    </row>
    <row r="20" spans="1:8" x14ac:dyDescent="0.2">
      <c r="A20" s="11"/>
      <c r="B20" s="1" t="s">
        <v>17</v>
      </c>
      <c r="C20" s="1"/>
      <c r="D20" s="42">
        <f>+'AUXILIAR SISTEMA'!D27</f>
        <v>51210.34</v>
      </c>
      <c r="E20" s="35"/>
      <c r="F20" s="35"/>
      <c r="G20" s="42"/>
      <c r="H20" s="42">
        <f>+'ANALISIS DE LAS CUENTAS'!D27</f>
        <v>51210.34</v>
      </c>
    </row>
    <row r="21" spans="1:8" x14ac:dyDescent="0.2">
      <c r="A21" s="34" t="s">
        <v>0</v>
      </c>
      <c r="B21" s="24" t="s">
        <v>15</v>
      </c>
      <c r="C21" s="24"/>
      <c r="D21" s="42"/>
      <c r="E21" s="35"/>
      <c r="F21" s="35"/>
      <c r="G21" s="42"/>
      <c r="H21" s="42"/>
    </row>
    <row r="22" spans="1:8" x14ac:dyDescent="0.2">
      <c r="A22" s="11"/>
      <c r="B22" s="1" t="s">
        <v>18</v>
      </c>
      <c r="C22" s="1"/>
      <c r="D22" s="42"/>
      <c r="E22" s="35"/>
      <c r="F22" s="35"/>
      <c r="G22" s="42"/>
      <c r="H22" s="42"/>
    </row>
    <row r="23" spans="1:8" x14ac:dyDescent="0.2">
      <c r="A23" s="11"/>
      <c r="B23" s="1"/>
      <c r="C23" s="1"/>
      <c r="D23" s="42"/>
      <c r="E23" s="35"/>
      <c r="F23" s="35"/>
      <c r="G23" s="42"/>
      <c r="H23" s="42"/>
    </row>
    <row r="24" spans="1:8" x14ac:dyDescent="0.2">
      <c r="A24" s="11"/>
      <c r="B24" s="1"/>
      <c r="C24" s="1"/>
      <c r="D24" s="42"/>
      <c r="E24" s="35"/>
      <c r="F24" s="35"/>
      <c r="G24" s="42"/>
      <c r="H24" s="42"/>
    </row>
    <row r="25" spans="1:8" x14ac:dyDescent="0.2">
      <c r="A25" s="11"/>
      <c r="B25" s="1"/>
      <c r="C25" s="1"/>
      <c r="D25" s="42"/>
      <c r="E25" s="35"/>
      <c r="F25" s="35"/>
      <c r="G25" s="42"/>
      <c r="H25" s="42"/>
    </row>
    <row r="26" spans="1:8" x14ac:dyDescent="0.2">
      <c r="A26" s="11"/>
      <c r="B26" s="1"/>
      <c r="C26" s="1"/>
      <c r="D26" s="42"/>
      <c r="E26" s="35"/>
      <c r="F26" s="35"/>
      <c r="G26" s="42"/>
      <c r="H26" s="42"/>
    </row>
    <row r="27" spans="1:8" x14ac:dyDescent="0.2">
      <c r="A27" s="11"/>
      <c r="B27" s="43"/>
      <c r="C27" s="43"/>
      <c r="D27" s="42"/>
      <c r="E27" s="35"/>
      <c r="F27" s="35"/>
      <c r="G27" s="42"/>
      <c r="H27" s="42"/>
    </row>
    <row r="28" spans="1:8" x14ac:dyDescent="0.2">
      <c r="A28" s="11"/>
      <c r="B28" s="1"/>
      <c r="C28" s="1"/>
      <c r="D28" s="42"/>
      <c r="E28" s="35"/>
      <c r="F28" s="35"/>
      <c r="G28" s="42"/>
      <c r="H28" s="42"/>
    </row>
    <row r="29" spans="1:8" x14ac:dyDescent="0.2">
      <c r="A29" s="11"/>
      <c r="B29" s="24" t="s">
        <v>16</v>
      </c>
      <c r="C29" s="24"/>
      <c r="D29" s="42"/>
      <c r="E29" s="35"/>
      <c r="F29" s="35"/>
      <c r="G29" s="42"/>
      <c r="H29" s="42"/>
    </row>
    <row r="30" spans="1:8" x14ac:dyDescent="0.2">
      <c r="A30" s="11"/>
      <c r="B30" s="1" t="s">
        <v>19</v>
      </c>
      <c r="C30" s="1"/>
      <c r="D30" s="42"/>
      <c r="E30" s="35"/>
      <c r="F30" s="35"/>
      <c r="G30" s="42"/>
      <c r="H30" s="42"/>
    </row>
    <row r="31" spans="1:8" x14ac:dyDescent="0.2">
      <c r="A31" s="11"/>
      <c r="B31" s="43"/>
      <c r="C31" s="43"/>
      <c r="D31" s="42"/>
      <c r="E31" s="35"/>
      <c r="F31" s="35"/>
      <c r="G31" s="42"/>
      <c r="H31" s="42"/>
    </row>
    <row r="32" spans="1:8" x14ac:dyDescent="0.2">
      <c r="A32" s="11"/>
      <c r="B32" s="43" t="s">
        <v>20</v>
      </c>
      <c r="C32" s="43"/>
      <c r="D32" s="42"/>
      <c r="E32" s="35"/>
      <c r="F32" s="35"/>
      <c r="G32" s="42"/>
      <c r="H32" s="42"/>
    </row>
    <row r="33" spans="1:8" x14ac:dyDescent="0.2">
      <c r="A33" s="11"/>
      <c r="B33" s="43"/>
      <c r="C33" s="43"/>
      <c r="D33" s="42"/>
      <c r="E33" s="35"/>
      <c r="F33" s="35"/>
      <c r="G33" s="42"/>
      <c r="H33" s="42"/>
    </row>
    <row r="34" spans="1:8" x14ac:dyDescent="0.2">
      <c r="A34" s="11"/>
      <c r="B34" s="43" t="s">
        <v>29</v>
      </c>
      <c r="C34" s="43"/>
      <c r="D34" s="42"/>
      <c r="E34" s="35"/>
      <c r="F34" s="35"/>
      <c r="G34" s="42"/>
      <c r="H34" s="42"/>
    </row>
    <row r="35" spans="1:8" x14ac:dyDescent="0.2">
      <c r="A35" s="11"/>
      <c r="B35" s="43"/>
      <c r="C35" s="43"/>
      <c r="D35" s="42"/>
      <c r="E35" s="35"/>
      <c r="F35" s="35"/>
      <c r="G35" s="42"/>
      <c r="H35" s="42"/>
    </row>
    <row r="36" spans="1:8" x14ac:dyDescent="0.2">
      <c r="A36" s="11"/>
      <c r="B36" s="43"/>
      <c r="C36" s="43"/>
      <c r="D36" s="42"/>
      <c r="E36" s="35"/>
      <c r="F36" s="35"/>
      <c r="G36" s="42"/>
      <c r="H36" s="42"/>
    </row>
    <row r="37" spans="1:8" x14ac:dyDescent="0.2">
      <c r="A37" s="11"/>
      <c r="B37" s="1"/>
      <c r="C37" s="1"/>
      <c r="D37" s="42"/>
      <c r="E37" s="35"/>
      <c r="F37" s="35"/>
      <c r="G37" s="42"/>
      <c r="H37" s="42"/>
    </row>
    <row r="38" spans="1:8" x14ac:dyDescent="0.2">
      <c r="A38" s="11"/>
      <c r="B38" s="1" t="s">
        <v>21</v>
      </c>
      <c r="C38" s="1"/>
      <c r="D38" s="42"/>
      <c r="E38" s="35"/>
      <c r="F38" s="35"/>
      <c r="G38" s="42">
        <v>0</v>
      </c>
      <c r="H38" s="42"/>
    </row>
    <row r="39" spans="1:8" x14ac:dyDescent="0.2">
      <c r="A39" s="11"/>
      <c r="B39" s="43"/>
      <c r="C39" s="43"/>
      <c r="D39" s="44"/>
      <c r="E39" s="45"/>
      <c r="F39" s="35"/>
      <c r="G39" s="44"/>
      <c r="H39" s="44"/>
    </row>
    <row r="40" spans="1:8" x14ac:dyDescent="0.2">
      <c r="A40" s="11"/>
      <c r="B40" s="1"/>
      <c r="C40" s="1"/>
      <c r="D40" s="42"/>
      <c r="E40" s="35"/>
      <c r="F40" s="35"/>
      <c r="G40" s="42"/>
      <c r="H40" s="42"/>
    </row>
    <row r="41" spans="1:8" x14ac:dyDescent="0.2">
      <c r="A41" s="11"/>
      <c r="B41" s="1" t="s">
        <v>22</v>
      </c>
      <c r="C41" s="1"/>
      <c r="D41" s="35">
        <f>SUM(D20:D39)</f>
        <v>51210.34</v>
      </c>
      <c r="E41" s="46">
        <f>SUM(E20:E39)</f>
        <v>0</v>
      </c>
      <c r="F41" s="35"/>
      <c r="G41" s="42">
        <f>SUM(G20:G39)</f>
        <v>0</v>
      </c>
      <c r="H41" s="42">
        <f>SUM(H20:H39)</f>
        <v>51210.34</v>
      </c>
    </row>
    <row r="42" spans="1:8" x14ac:dyDescent="0.2">
      <c r="A42" s="11"/>
      <c r="B42" s="1" t="s">
        <v>23</v>
      </c>
      <c r="C42" s="1"/>
      <c r="D42" s="44"/>
      <c r="E42" s="35">
        <f>D41-E41</f>
        <v>51210.34</v>
      </c>
      <c r="F42" s="35"/>
      <c r="G42" s="44">
        <f>H41-G41</f>
        <v>51210.34</v>
      </c>
      <c r="H42" s="44"/>
    </row>
    <row r="43" spans="1:8" ht="13.5" thickBot="1" x14ac:dyDescent="0.25">
      <c r="A43" s="11"/>
      <c r="B43" s="1" t="s">
        <v>24</v>
      </c>
      <c r="C43" s="1"/>
      <c r="D43" s="47">
        <f>SUM(D41:D42)</f>
        <v>51210.34</v>
      </c>
      <c r="E43" s="48">
        <f>SUM(E41:E42)</f>
        <v>51210.34</v>
      </c>
      <c r="F43" s="35"/>
      <c r="G43" s="47">
        <f>SUM(G41:G42)</f>
        <v>51210.34</v>
      </c>
      <c r="H43" s="47">
        <f>SUM(H41:H42)</f>
        <v>51210.34</v>
      </c>
    </row>
    <row r="44" spans="1:8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8" x14ac:dyDescent="0.2">
      <c r="A45" s="28"/>
      <c r="B45" s="27"/>
      <c r="C45" s="27"/>
      <c r="D45" s="27"/>
      <c r="E45" s="27"/>
      <c r="F45" s="27"/>
      <c r="G45" s="27"/>
      <c r="H45" s="29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35"/>
      <c r="H47" s="1"/>
    </row>
    <row r="48" spans="1:8" x14ac:dyDescent="0.2">
      <c r="A48" s="1"/>
      <c r="B48" s="1"/>
      <c r="C48" s="1"/>
      <c r="D48" s="1"/>
      <c r="E48" s="35"/>
      <c r="G48" s="35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5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15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15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15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15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</sheetData>
  <mergeCells count="6">
    <mergeCell ref="D17:E17"/>
    <mergeCell ref="G17:H17"/>
    <mergeCell ref="A8:H8"/>
    <mergeCell ref="A10:H10"/>
    <mergeCell ref="A13:H13"/>
    <mergeCell ref="A15:H15"/>
  </mergeCells>
  <phoneticPr fontId="7" type="noConversion"/>
  <pageMargins left="0.78740157480314965" right="0.59055118110236227" top="0.78740157480314965" bottom="0.78740157480314965" header="0" footer="0"/>
  <pageSetup scale="65" orientation="portrait" horizontalDpi="4294967293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0"/>
  </sheetPr>
  <dimension ref="A6:L78"/>
  <sheetViews>
    <sheetView view="pageBreakPreview" topLeftCell="A13" zoomScale="75" workbookViewId="0">
      <selection activeCell="C40" sqref="C40"/>
    </sheetView>
  </sheetViews>
  <sheetFormatPr baseColWidth="10" defaultRowHeight="12.75" x14ac:dyDescent="0.2"/>
  <cols>
    <col min="1" max="1" width="15.85546875" customWidth="1"/>
    <col min="2" max="2" width="42.5703125" customWidth="1"/>
    <col min="3" max="3" width="1.5703125" customWidth="1"/>
    <col min="4" max="4" width="20.42578125" customWidth="1"/>
    <col min="5" max="5" width="19.42578125" bestFit="1" customWidth="1"/>
    <col min="6" max="6" width="1.7109375" customWidth="1"/>
    <col min="7" max="8" width="19.42578125" bestFit="1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26" t="s">
        <v>13</v>
      </c>
      <c r="B8" s="111"/>
      <c r="C8" s="111"/>
      <c r="D8" s="111"/>
      <c r="E8" s="111"/>
      <c r="F8" s="111"/>
      <c r="G8" s="111"/>
      <c r="H8" s="127"/>
    </row>
    <row r="9" spans="1:8" x14ac:dyDescent="0.2">
      <c r="A9" s="31"/>
      <c r="B9" s="32"/>
      <c r="C9" s="32"/>
      <c r="D9" s="32"/>
      <c r="E9" s="32"/>
      <c r="F9" s="32"/>
      <c r="G9" s="32"/>
      <c r="H9" s="33"/>
    </row>
    <row r="10" spans="1:8" ht="18" x14ac:dyDescent="0.25">
      <c r="A10" s="128" t="s">
        <v>8</v>
      </c>
      <c r="B10" s="114"/>
      <c r="C10" s="114"/>
      <c r="D10" s="114"/>
      <c r="E10" s="114"/>
      <c r="F10" s="114"/>
      <c r="G10" s="114"/>
      <c r="H10" s="129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6"/>
      <c r="B12" s="37"/>
      <c r="C12" s="37"/>
      <c r="D12" s="37"/>
      <c r="E12" s="37"/>
      <c r="F12" s="37"/>
      <c r="G12" s="37"/>
      <c r="H12" s="25"/>
    </row>
    <row r="13" spans="1:8" ht="27.75" customHeight="1" x14ac:dyDescent="0.2">
      <c r="A13" s="130" t="str">
        <f>'CONC FED'!A13:H13</f>
        <v>CONCILIACION AL 30 DE SEPTIEMBRE DE 2022</v>
      </c>
      <c r="B13" s="131"/>
      <c r="C13" s="131"/>
      <c r="D13" s="131"/>
      <c r="E13" s="131"/>
      <c r="F13" s="131"/>
      <c r="G13" s="131"/>
      <c r="H13" s="132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33" t="s">
        <v>52</v>
      </c>
      <c r="B15" s="134"/>
      <c r="C15" s="134"/>
      <c r="D15" s="134"/>
      <c r="E15" s="134"/>
      <c r="F15" s="134"/>
      <c r="G15" s="134"/>
      <c r="H15" s="135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12" x14ac:dyDescent="0.2">
      <c r="A17" s="11"/>
      <c r="B17" s="1"/>
      <c r="C17" s="1"/>
      <c r="D17" s="102" t="s">
        <v>15</v>
      </c>
      <c r="E17" s="102"/>
      <c r="F17" s="1"/>
      <c r="G17" s="102" t="s">
        <v>16</v>
      </c>
      <c r="H17" s="103"/>
    </row>
    <row r="18" spans="1:12" x14ac:dyDescent="0.2">
      <c r="A18" s="11"/>
      <c r="B18" s="1"/>
      <c r="C18" s="1"/>
      <c r="D18" s="38"/>
      <c r="E18" s="38"/>
      <c r="F18" s="1"/>
      <c r="G18" s="38"/>
      <c r="H18" s="39"/>
    </row>
    <row r="19" spans="1:12" x14ac:dyDescent="0.2">
      <c r="A19" s="11"/>
      <c r="B19" s="1"/>
      <c r="C19" s="1"/>
      <c r="D19" s="40" t="s">
        <v>4</v>
      </c>
      <c r="E19" s="19" t="s">
        <v>5</v>
      </c>
      <c r="F19" s="1"/>
      <c r="G19" s="40" t="s">
        <v>4</v>
      </c>
      <c r="H19" s="41" t="s">
        <v>5</v>
      </c>
    </row>
    <row r="20" spans="1:12" x14ac:dyDescent="0.2">
      <c r="A20" s="11"/>
      <c r="B20" s="1" t="s">
        <v>17</v>
      </c>
      <c r="C20" s="1"/>
      <c r="D20" s="42">
        <f>+'AUXILIAR SISTEMA'!D28</f>
        <v>15434</v>
      </c>
      <c r="E20" s="35"/>
      <c r="F20" s="35"/>
      <c r="G20" s="42"/>
      <c r="H20" s="42">
        <f>+'ANALISIS DE LAS CUENTAS'!D28</f>
        <v>15956</v>
      </c>
    </row>
    <row r="21" spans="1:12" x14ac:dyDescent="0.2">
      <c r="A21" s="34" t="s">
        <v>0</v>
      </c>
      <c r="B21" s="24" t="s">
        <v>15</v>
      </c>
      <c r="C21" s="24"/>
      <c r="D21" s="42"/>
      <c r="E21" s="35"/>
      <c r="F21" s="35"/>
      <c r="G21" s="42"/>
      <c r="H21" s="42"/>
    </row>
    <row r="22" spans="1:12" x14ac:dyDescent="0.2">
      <c r="A22" s="11"/>
      <c r="B22" s="1" t="s">
        <v>18</v>
      </c>
      <c r="C22" s="1"/>
      <c r="D22" s="42"/>
      <c r="E22" s="35"/>
      <c r="F22" s="35"/>
      <c r="G22" s="42"/>
      <c r="H22" s="42"/>
    </row>
    <row r="23" spans="1:12" x14ac:dyDescent="0.2">
      <c r="A23" s="11"/>
      <c r="B23" s="1" t="s">
        <v>67</v>
      </c>
      <c r="C23" s="1"/>
      <c r="D23" s="42">
        <v>522</v>
      </c>
      <c r="E23" s="35"/>
      <c r="F23" s="35"/>
      <c r="G23" s="42"/>
      <c r="H23" s="42"/>
    </row>
    <row r="24" spans="1:12" x14ac:dyDescent="0.2">
      <c r="A24" s="11"/>
      <c r="B24" s="1"/>
      <c r="C24" s="1"/>
      <c r="D24" s="42"/>
      <c r="E24" s="35"/>
      <c r="F24" s="35"/>
      <c r="G24" s="42"/>
      <c r="H24" s="42"/>
    </row>
    <row r="25" spans="1:12" x14ac:dyDescent="0.2">
      <c r="A25" s="11"/>
      <c r="B25" s="1"/>
      <c r="C25" s="1"/>
      <c r="D25" s="42"/>
      <c r="E25" s="35"/>
      <c r="F25" s="35"/>
      <c r="G25" s="42"/>
      <c r="H25" s="42"/>
    </row>
    <row r="26" spans="1:12" x14ac:dyDescent="0.2">
      <c r="A26" s="11"/>
      <c r="B26" s="1"/>
      <c r="C26" s="1"/>
      <c r="D26" s="42"/>
      <c r="E26" s="35"/>
      <c r="F26" s="35"/>
      <c r="G26" s="42"/>
      <c r="H26" s="42"/>
    </row>
    <row r="27" spans="1:12" x14ac:dyDescent="0.2">
      <c r="A27" s="11"/>
      <c r="B27" s="43"/>
      <c r="C27" s="43"/>
      <c r="D27" s="42"/>
      <c r="E27" s="35"/>
      <c r="F27" s="35"/>
      <c r="G27" s="42"/>
      <c r="H27" s="42"/>
    </row>
    <row r="28" spans="1:12" x14ac:dyDescent="0.2">
      <c r="A28" s="11"/>
      <c r="B28" s="1"/>
      <c r="C28" s="1"/>
      <c r="D28" s="42"/>
      <c r="E28" s="35"/>
      <c r="F28" s="35"/>
      <c r="G28" s="42"/>
      <c r="H28" s="42"/>
    </row>
    <row r="29" spans="1:12" x14ac:dyDescent="0.2">
      <c r="A29" s="11"/>
      <c r="B29" s="24" t="s">
        <v>16</v>
      </c>
      <c r="C29" s="24"/>
      <c r="D29" s="42"/>
      <c r="E29" s="35"/>
      <c r="F29" s="35"/>
      <c r="G29" s="42"/>
      <c r="H29" s="42"/>
    </row>
    <row r="30" spans="1:12" x14ac:dyDescent="0.2">
      <c r="A30" s="11"/>
      <c r="B30" s="1" t="s">
        <v>19</v>
      </c>
      <c r="C30" s="1"/>
      <c r="D30" s="42"/>
      <c r="E30" s="35"/>
      <c r="F30" s="35"/>
      <c r="G30" s="42"/>
      <c r="H30" s="42"/>
    </row>
    <row r="31" spans="1:12" x14ac:dyDescent="0.2">
      <c r="A31" s="11"/>
      <c r="B31" s="43"/>
      <c r="C31" s="43"/>
      <c r="D31" s="42"/>
      <c r="E31" s="35"/>
      <c r="F31" s="35"/>
      <c r="G31" s="42"/>
      <c r="H31" s="42"/>
      <c r="L31" s="64"/>
    </row>
    <row r="32" spans="1:12" x14ac:dyDescent="0.2">
      <c r="A32" s="11"/>
      <c r="B32" s="43" t="s">
        <v>20</v>
      </c>
      <c r="C32" s="43"/>
      <c r="D32" s="42"/>
      <c r="E32" s="35"/>
      <c r="F32" s="35"/>
      <c r="G32" s="42"/>
      <c r="H32" s="42"/>
      <c r="L32" s="64"/>
    </row>
    <row r="33" spans="1:8" x14ac:dyDescent="0.2">
      <c r="A33" s="11"/>
      <c r="B33" s="43"/>
      <c r="C33" s="43"/>
      <c r="D33" s="42"/>
      <c r="E33" s="35"/>
      <c r="F33" s="35"/>
      <c r="G33" s="42"/>
      <c r="H33" s="42"/>
    </row>
    <row r="34" spans="1:8" x14ac:dyDescent="0.2">
      <c r="A34" s="11"/>
      <c r="B34" s="43" t="s">
        <v>29</v>
      </c>
      <c r="C34" s="43"/>
      <c r="D34" s="42"/>
      <c r="E34" s="35"/>
      <c r="F34" s="35"/>
      <c r="G34" s="42"/>
      <c r="H34" s="42"/>
    </row>
    <row r="35" spans="1:8" x14ac:dyDescent="0.2">
      <c r="A35" s="11"/>
      <c r="B35" s="43"/>
      <c r="C35" s="43"/>
      <c r="D35" s="42"/>
      <c r="E35" s="35"/>
      <c r="F35" s="35"/>
      <c r="G35" s="42"/>
      <c r="H35" s="42"/>
    </row>
    <row r="36" spans="1:8" x14ac:dyDescent="0.2">
      <c r="A36" s="11"/>
      <c r="B36" s="43"/>
      <c r="C36" s="43"/>
      <c r="D36" s="42"/>
      <c r="E36" s="35"/>
      <c r="F36" s="35"/>
      <c r="G36" s="42"/>
      <c r="H36" s="42"/>
    </row>
    <row r="37" spans="1:8" x14ac:dyDescent="0.2">
      <c r="A37" s="11"/>
      <c r="B37" s="1"/>
      <c r="C37" s="1"/>
      <c r="D37" s="42"/>
      <c r="E37" s="35"/>
      <c r="F37" s="35"/>
      <c r="G37" s="42"/>
      <c r="H37" s="42"/>
    </row>
    <row r="38" spans="1:8" x14ac:dyDescent="0.2">
      <c r="A38" s="11"/>
      <c r="B38" s="1" t="s">
        <v>21</v>
      </c>
      <c r="C38" s="1"/>
      <c r="D38" s="42"/>
      <c r="E38" s="35"/>
      <c r="F38" s="35"/>
      <c r="G38" s="42">
        <v>0</v>
      </c>
      <c r="H38" s="42"/>
    </row>
    <row r="39" spans="1:8" x14ac:dyDescent="0.2">
      <c r="A39" s="11"/>
      <c r="B39" s="43"/>
      <c r="C39" s="43"/>
      <c r="D39" s="44"/>
      <c r="E39" s="45"/>
      <c r="F39" s="35"/>
      <c r="G39" s="44"/>
      <c r="H39" s="44"/>
    </row>
    <row r="40" spans="1:8" x14ac:dyDescent="0.2">
      <c r="A40" s="11"/>
      <c r="B40" s="1"/>
      <c r="C40" s="1"/>
      <c r="D40" s="42"/>
      <c r="E40" s="35"/>
      <c r="F40" s="35"/>
      <c r="G40" s="42"/>
      <c r="H40" s="42"/>
    </row>
    <row r="41" spans="1:8" x14ac:dyDescent="0.2">
      <c r="A41" s="11"/>
      <c r="B41" s="1" t="s">
        <v>22</v>
      </c>
      <c r="C41" s="1"/>
      <c r="D41" s="35">
        <f>SUM(D20:D39)</f>
        <v>15956</v>
      </c>
      <c r="E41" s="46">
        <f>SUM(E20:E39)</f>
        <v>0</v>
      </c>
      <c r="F41" s="35"/>
      <c r="G41" s="42">
        <f>SUM(G20:G39)</f>
        <v>0</v>
      </c>
      <c r="H41" s="42">
        <f>SUM(H20:H39)</f>
        <v>15956</v>
      </c>
    </row>
    <row r="42" spans="1:8" x14ac:dyDescent="0.2">
      <c r="A42" s="11"/>
      <c r="B42" s="1" t="s">
        <v>23</v>
      </c>
      <c r="C42" s="1"/>
      <c r="D42" s="44"/>
      <c r="E42" s="35">
        <f>D41-E41</f>
        <v>15956</v>
      </c>
      <c r="F42" s="35"/>
      <c r="G42" s="44">
        <f>H41-G41</f>
        <v>15956</v>
      </c>
      <c r="H42" s="44"/>
    </row>
    <row r="43" spans="1:8" ht="13.5" thickBot="1" x14ac:dyDescent="0.25">
      <c r="A43" s="11"/>
      <c r="B43" s="1" t="s">
        <v>24</v>
      </c>
      <c r="C43" s="1"/>
      <c r="D43" s="47">
        <f>SUM(D41:D42)</f>
        <v>15956</v>
      </c>
      <c r="E43" s="48">
        <f>SUM(E41:E42)</f>
        <v>15956</v>
      </c>
      <c r="F43" s="35"/>
      <c r="G43" s="47">
        <f>SUM(G41:G42)</f>
        <v>15956</v>
      </c>
      <c r="H43" s="47">
        <f>SUM(H41:H42)</f>
        <v>15956</v>
      </c>
    </row>
    <row r="44" spans="1:8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8" x14ac:dyDescent="0.2">
      <c r="A45" s="28"/>
      <c r="B45" s="27"/>
      <c r="C45" s="27"/>
      <c r="D45" s="27"/>
      <c r="E45" s="27"/>
      <c r="F45" s="27"/>
      <c r="G45" s="27"/>
      <c r="H45" s="29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35"/>
      <c r="H47" s="1"/>
    </row>
    <row r="48" spans="1:8" x14ac:dyDescent="0.2">
      <c r="A48" s="1"/>
      <c r="B48" s="1"/>
      <c r="C48" s="1"/>
      <c r="D48" s="1"/>
      <c r="E48" s="35"/>
      <c r="G48" s="35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5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15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15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15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15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</sheetData>
  <mergeCells count="6">
    <mergeCell ref="D17:E17"/>
    <mergeCell ref="G17:H17"/>
    <mergeCell ref="A8:H8"/>
    <mergeCell ref="A10:H10"/>
    <mergeCell ref="A13:H13"/>
    <mergeCell ref="A15:H15"/>
  </mergeCells>
  <phoneticPr fontId="7" type="noConversion"/>
  <pageMargins left="0.78740157480314965" right="0.59055118110236227" top="0.78740157480314965" bottom="0.78740157480314965" header="0" footer="0"/>
  <pageSetup scale="65" orientation="portrait" horizontalDpi="4294967293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3"/>
  </sheetPr>
  <dimension ref="A1:C47"/>
  <sheetViews>
    <sheetView view="pageBreakPreview" zoomScale="75" workbookViewId="0">
      <selection activeCell="A19" sqref="A19"/>
    </sheetView>
  </sheetViews>
  <sheetFormatPr baseColWidth="10" defaultRowHeight="12.75" x14ac:dyDescent="0.2"/>
  <cols>
    <col min="1" max="1" width="56.140625" customWidth="1"/>
    <col min="2" max="2" width="17.28515625" customWidth="1"/>
    <col min="3" max="3" width="22.42578125" customWidth="1"/>
  </cols>
  <sheetData>
    <row r="1" spans="1:3" ht="13.5" thickTop="1" x14ac:dyDescent="0.2">
      <c r="A1" s="2"/>
      <c r="B1" s="3"/>
      <c r="C1" s="4"/>
    </row>
    <row r="2" spans="1:3" x14ac:dyDescent="0.2">
      <c r="A2" s="126" t="s">
        <v>13</v>
      </c>
      <c r="B2" s="111"/>
      <c r="C2" s="127"/>
    </row>
    <row r="3" spans="1:3" x14ac:dyDescent="0.2">
      <c r="A3" s="31"/>
      <c r="B3" s="32"/>
      <c r="C3" s="33"/>
    </row>
    <row r="4" spans="1:3" ht="18" x14ac:dyDescent="0.25">
      <c r="A4" s="128" t="s">
        <v>8</v>
      </c>
      <c r="B4" s="114"/>
      <c r="C4" s="129"/>
    </row>
    <row r="5" spans="1:3" ht="13.5" thickBot="1" x14ac:dyDescent="0.25">
      <c r="A5" s="5"/>
      <c r="B5" s="6"/>
      <c r="C5" s="7"/>
    </row>
    <row r="6" spans="1:3" ht="13.5" thickTop="1" x14ac:dyDescent="0.2">
      <c r="A6" s="1"/>
      <c r="B6" s="1"/>
      <c r="C6" s="1"/>
    </row>
    <row r="7" spans="1:3" x14ac:dyDescent="0.2">
      <c r="A7" s="102" t="s">
        <v>37</v>
      </c>
      <c r="B7" s="102"/>
      <c r="C7" s="102"/>
    </row>
    <row r="8" spans="1:3" x14ac:dyDescent="0.2">
      <c r="A8" s="102"/>
      <c r="B8" s="102"/>
      <c r="C8" s="102"/>
    </row>
    <row r="9" spans="1:3" ht="13.5" thickBot="1" x14ac:dyDescent="0.25">
      <c r="A9" s="138" t="str">
        <f>'AN CONC FED'!A9:C9</f>
        <v>CONCILIACION AL 30 DE SEPTIEMBRE DE 2022</v>
      </c>
      <c r="B9" s="138"/>
      <c r="C9" s="138"/>
    </row>
    <row r="10" spans="1:3" ht="13.5" thickTop="1" x14ac:dyDescent="0.2">
      <c r="A10" s="136" t="s">
        <v>28</v>
      </c>
      <c r="B10" s="136" t="s">
        <v>30</v>
      </c>
      <c r="C10" s="136" t="s">
        <v>2</v>
      </c>
    </row>
    <row r="11" spans="1:3" ht="13.5" thickBot="1" x14ac:dyDescent="0.25">
      <c r="A11" s="137"/>
      <c r="B11" s="137"/>
      <c r="C11" s="137"/>
    </row>
    <row r="12" spans="1:3" ht="13.5" thickTop="1" x14ac:dyDescent="0.2">
      <c r="A12" s="13"/>
      <c r="B12" s="13"/>
      <c r="C12" s="13"/>
    </row>
    <row r="13" spans="1:3" x14ac:dyDescent="0.2">
      <c r="A13" s="13"/>
      <c r="B13" s="13"/>
      <c r="C13" s="16"/>
    </row>
    <row r="14" spans="1:3" ht="20.100000000000001" customHeight="1" x14ac:dyDescent="0.2">
      <c r="A14" s="13" t="s">
        <v>76</v>
      </c>
      <c r="B14" s="13"/>
      <c r="C14" s="63">
        <v>522</v>
      </c>
    </row>
    <row r="15" spans="1:3" ht="20.100000000000001" customHeight="1" x14ac:dyDescent="0.2">
      <c r="A15" s="13"/>
      <c r="B15" s="13"/>
      <c r="C15" s="63"/>
    </row>
    <row r="16" spans="1:3" ht="20.100000000000001" customHeight="1" x14ac:dyDescent="0.2">
      <c r="A16" s="13"/>
      <c r="B16" s="13"/>
      <c r="C16" s="63"/>
    </row>
    <row r="17" spans="1:3" ht="20.100000000000001" customHeight="1" x14ac:dyDescent="0.2">
      <c r="A17" s="13"/>
      <c r="B17" s="13"/>
      <c r="C17" s="63"/>
    </row>
    <row r="18" spans="1:3" ht="20.100000000000001" customHeight="1" x14ac:dyDescent="0.2">
      <c r="A18" s="13"/>
      <c r="B18" s="49"/>
      <c r="C18" s="58"/>
    </row>
    <row r="19" spans="1:3" ht="20.100000000000001" customHeight="1" x14ac:dyDescent="0.2">
      <c r="A19" s="13"/>
      <c r="B19" s="49"/>
      <c r="C19" s="16"/>
    </row>
    <row r="20" spans="1:3" ht="20.100000000000001" customHeight="1" x14ac:dyDescent="0.2">
      <c r="A20" s="13"/>
      <c r="B20" s="30"/>
      <c r="C20" s="16"/>
    </row>
    <row r="21" spans="1:3" ht="20.100000000000001" customHeight="1" x14ac:dyDescent="0.2">
      <c r="A21" s="13"/>
      <c r="B21" s="30"/>
      <c r="C21" s="16"/>
    </row>
    <row r="22" spans="1:3" ht="20.100000000000001" customHeight="1" x14ac:dyDescent="0.2">
      <c r="A22" s="13"/>
      <c r="B22" s="30"/>
      <c r="C22" s="16"/>
    </row>
    <row r="23" spans="1:3" ht="20.100000000000001" customHeight="1" x14ac:dyDescent="0.2">
      <c r="A23" s="13"/>
      <c r="B23" s="13"/>
      <c r="C23" s="16"/>
    </row>
    <row r="24" spans="1:3" ht="20.100000000000001" customHeight="1" x14ac:dyDescent="0.2">
      <c r="A24" s="13"/>
      <c r="B24" s="13"/>
      <c r="C24" s="16"/>
    </row>
    <row r="25" spans="1:3" ht="20.100000000000001" customHeight="1" x14ac:dyDescent="0.2">
      <c r="A25" s="13"/>
      <c r="B25" s="13"/>
      <c r="C25" s="16"/>
    </row>
    <row r="26" spans="1:3" ht="20.100000000000001" customHeight="1" x14ac:dyDescent="0.2">
      <c r="A26" s="13"/>
      <c r="B26" s="13"/>
      <c r="C26" s="17"/>
    </row>
    <row r="27" spans="1:3" ht="20.100000000000001" customHeight="1" x14ac:dyDescent="0.2">
      <c r="A27" s="26" t="s">
        <v>7</v>
      </c>
      <c r="B27" s="26"/>
      <c r="C27" s="18">
        <f>SUM(C14:C26)</f>
        <v>522</v>
      </c>
    </row>
    <row r="28" spans="1:3" x14ac:dyDescent="0.2">
      <c r="A28" s="13"/>
      <c r="B28" s="13"/>
      <c r="C28" s="13"/>
    </row>
    <row r="29" spans="1:3" x14ac:dyDescent="0.2">
      <c r="A29" s="13"/>
      <c r="B29" s="13"/>
      <c r="C29" s="13"/>
    </row>
    <row r="30" spans="1:3" x14ac:dyDescent="0.2">
      <c r="A30" s="13"/>
      <c r="B30" s="13"/>
      <c r="C30" s="13"/>
    </row>
    <row r="31" spans="1:3" x14ac:dyDescent="0.2">
      <c r="A31" s="13"/>
      <c r="B31" s="13"/>
      <c r="C31" s="13"/>
    </row>
    <row r="32" spans="1:3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4"/>
      <c r="B47" s="14"/>
      <c r="C47" s="14"/>
    </row>
  </sheetData>
  <mergeCells count="8">
    <mergeCell ref="A10:A11"/>
    <mergeCell ref="B10:B11"/>
    <mergeCell ref="C10:C11"/>
    <mergeCell ref="A2:C2"/>
    <mergeCell ref="A4:C4"/>
    <mergeCell ref="A7:C7"/>
    <mergeCell ref="A8:C8"/>
    <mergeCell ref="A9:C9"/>
  </mergeCells>
  <phoneticPr fontId="7" type="noConversion"/>
  <pageMargins left="0.75" right="0.75" top="1" bottom="1" header="0" footer="0"/>
  <pageSetup scale="94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0"/>
    <pageSetUpPr fitToPage="1"/>
  </sheetPr>
  <dimension ref="A6:H78"/>
  <sheetViews>
    <sheetView view="pageBreakPreview" topLeftCell="A4" zoomScale="75" workbookViewId="0">
      <selection activeCell="A26" sqref="A26"/>
    </sheetView>
  </sheetViews>
  <sheetFormatPr baseColWidth="10" defaultRowHeight="12.75" x14ac:dyDescent="0.2"/>
  <cols>
    <col min="1" max="1" width="15.85546875" customWidth="1"/>
    <col min="2" max="2" width="42.5703125" customWidth="1"/>
    <col min="3" max="3" width="1.5703125" customWidth="1"/>
    <col min="4" max="4" width="20.42578125" customWidth="1"/>
    <col min="5" max="5" width="19.7109375" bestFit="1" customWidth="1"/>
    <col min="6" max="6" width="6.7109375" customWidth="1"/>
    <col min="7" max="8" width="19.7109375" bestFit="1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26" t="s">
        <v>13</v>
      </c>
      <c r="B8" s="111"/>
      <c r="C8" s="111"/>
      <c r="D8" s="111"/>
      <c r="E8" s="111"/>
      <c r="F8" s="111"/>
      <c r="G8" s="111"/>
      <c r="H8" s="127"/>
    </row>
    <row r="9" spans="1:8" x14ac:dyDescent="0.2">
      <c r="A9" s="31"/>
      <c r="B9" s="32"/>
      <c r="C9" s="32"/>
      <c r="D9" s="32"/>
      <c r="E9" s="32"/>
      <c r="F9" s="32"/>
      <c r="G9" s="32"/>
      <c r="H9" s="33"/>
    </row>
    <row r="10" spans="1:8" ht="18" x14ac:dyDescent="0.25">
      <c r="A10" s="128" t="s">
        <v>8</v>
      </c>
      <c r="B10" s="114"/>
      <c r="C10" s="114"/>
      <c r="D10" s="114"/>
      <c r="E10" s="114"/>
      <c r="F10" s="114"/>
      <c r="G10" s="114"/>
      <c r="H10" s="129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6"/>
      <c r="B12" s="37"/>
      <c r="C12" s="37"/>
      <c r="D12" s="37"/>
      <c r="E12" s="37"/>
      <c r="F12" s="37"/>
      <c r="G12" s="37"/>
      <c r="H12" s="25"/>
    </row>
    <row r="13" spans="1:8" ht="27.75" customHeight="1" x14ac:dyDescent="0.2">
      <c r="A13" s="130" t="str">
        <f>'CONC FED'!A13:H13</f>
        <v>CONCILIACION AL 30 DE SEPTIEMBRE DE 2022</v>
      </c>
      <c r="B13" s="131"/>
      <c r="C13" s="131"/>
      <c r="D13" s="131"/>
      <c r="E13" s="131"/>
      <c r="F13" s="131"/>
      <c r="G13" s="131"/>
      <c r="H13" s="132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33" t="s">
        <v>55</v>
      </c>
      <c r="B15" s="134"/>
      <c r="C15" s="134"/>
      <c r="D15" s="134"/>
      <c r="E15" s="134"/>
      <c r="F15" s="134"/>
      <c r="G15" s="134"/>
      <c r="H15" s="135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8" x14ac:dyDescent="0.2">
      <c r="A17" s="11"/>
      <c r="B17" s="1"/>
      <c r="C17" s="1"/>
      <c r="D17" s="102" t="s">
        <v>15</v>
      </c>
      <c r="E17" s="102"/>
      <c r="F17" s="1"/>
      <c r="G17" s="102" t="s">
        <v>16</v>
      </c>
      <c r="H17" s="103"/>
    </row>
    <row r="18" spans="1:8" x14ac:dyDescent="0.2">
      <c r="A18" s="11"/>
      <c r="B18" s="1"/>
      <c r="C18" s="1"/>
      <c r="D18" s="38"/>
      <c r="E18" s="38"/>
      <c r="F18" s="1"/>
      <c r="G18" s="38"/>
      <c r="H18" s="39"/>
    </row>
    <row r="19" spans="1:8" x14ac:dyDescent="0.2">
      <c r="A19" s="11"/>
      <c r="B19" s="1"/>
      <c r="C19" s="1"/>
      <c r="D19" s="40" t="s">
        <v>4</v>
      </c>
      <c r="E19" s="19" t="s">
        <v>5</v>
      </c>
      <c r="F19" s="1"/>
      <c r="G19" s="40" t="s">
        <v>4</v>
      </c>
      <c r="H19" s="41" t="s">
        <v>5</v>
      </c>
    </row>
    <row r="20" spans="1:8" x14ac:dyDescent="0.2">
      <c r="A20" s="11"/>
      <c r="B20" s="1" t="s">
        <v>17</v>
      </c>
      <c r="C20" s="1"/>
      <c r="D20" s="42">
        <f>+'AUXILIAR SISTEMA'!D29</f>
        <v>15903.8</v>
      </c>
      <c r="E20" s="35"/>
      <c r="F20" s="35"/>
      <c r="G20" s="42"/>
      <c r="H20" s="42">
        <f>+'ANALISIS DE LAS CUENTAS'!D29</f>
        <v>16269.2</v>
      </c>
    </row>
    <row r="21" spans="1:8" x14ac:dyDescent="0.2">
      <c r="A21" s="34" t="s">
        <v>0</v>
      </c>
      <c r="B21" s="24" t="s">
        <v>15</v>
      </c>
      <c r="C21" s="24"/>
      <c r="D21" s="42"/>
      <c r="E21" s="35"/>
      <c r="F21" s="35"/>
      <c r="G21" s="42"/>
      <c r="H21" s="42"/>
    </row>
    <row r="22" spans="1:8" x14ac:dyDescent="0.2">
      <c r="A22" s="11"/>
      <c r="B22" s="1" t="s">
        <v>18</v>
      </c>
      <c r="C22" s="1"/>
      <c r="D22" s="42"/>
      <c r="E22" s="35"/>
      <c r="F22" s="35"/>
      <c r="G22" s="42"/>
      <c r="H22" s="42"/>
    </row>
    <row r="23" spans="1:8" x14ac:dyDescent="0.2">
      <c r="A23" s="11"/>
      <c r="B23" s="1" t="s">
        <v>65</v>
      </c>
      <c r="C23" s="1"/>
      <c r="D23" s="42">
        <f>16269.2-15903.8</f>
        <v>365.40000000000146</v>
      </c>
      <c r="E23" s="35"/>
      <c r="F23" s="35"/>
      <c r="G23" s="42"/>
      <c r="H23" s="42"/>
    </row>
    <row r="24" spans="1:8" x14ac:dyDescent="0.2">
      <c r="A24" s="11"/>
      <c r="B24" s="1"/>
      <c r="C24" s="1"/>
      <c r="D24" s="42"/>
      <c r="E24" s="35"/>
      <c r="F24" s="35"/>
      <c r="G24" s="42"/>
      <c r="H24" s="42"/>
    </row>
    <row r="25" spans="1:8" x14ac:dyDescent="0.2">
      <c r="A25" s="11"/>
      <c r="B25" s="1"/>
      <c r="C25" s="1"/>
      <c r="D25" s="42"/>
      <c r="E25" s="35"/>
      <c r="F25" s="35"/>
      <c r="G25" s="42"/>
      <c r="H25" s="42"/>
    </row>
    <row r="26" spans="1:8" x14ac:dyDescent="0.2">
      <c r="A26" s="11"/>
      <c r="B26" s="1"/>
      <c r="C26" s="1"/>
      <c r="D26" s="42"/>
      <c r="E26" s="35"/>
      <c r="F26" s="35"/>
      <c r="G26" s="42"/>
      <c r="H26" s="42"/>
    </row>
    <row r="27" spans="1:8" x14ac:dyDescent="0.2">
      <c r="A27" s="11"/>
      <c r="B27" s="43"/>
      <c r="C27" s="43"/>
      <c r="D27" s="42"/>
      <c r="E27" s="35"/>
      <c r="F27" s="35"/>
      <c r="G27" s="42"/>
      <c r="H27" s="42"/>
    </row>
    <row r="28" spans="1:8" x14ac:dyDescent="0.2">
      <c r="A28" s="11"/>
      <c r="B28" s="1"/>
      <c r="C28" s="1"/>
      <c r="D28" s="42"/>
      <c r="E28" s="35"/>
      <c r="F28" s="35"/>
      <c r="G28" s="42"/>
      <c r="H28" s="42"/>
    </row>
    <row r="29" spans="1:8" x14ac:dyDescent="0.2">
      <c r="A29" s="11"/>
      <c r="B29" s="24" t="s">
        <v>16</v>
      </c>
      <c r="C29" s="24"/>
      <c r="D29" s="42"/>
      <c r="E29" s="35"/>
      <c r="F29" s="35"/>
      <c r="G29" s="42"/>
      <c r="H29" s="42"/>
    </row>
    <row r="30" spans="1:8" x14ac:dyDescent="0.2">
      <c r="A30" s="11"/>
      <c r="B30" s="1" t="s">
        <v>19</v>
      </c>
      <c r="C30" s="1"/>
      <c r="D30" s="42"/>
      <c r="E30" s="35"/>
      <c r="F30" s="35"/>
      <c r="G30" s="42"/>
      <c r="H30" s="42"/>
    </row>
    <row r="31" spans="1:8" x14ac:dyDescent="0.2">
      <c r="A31" s="11"/>
      <c r="B31" s="43"/>
      <c r="C31" s="43"/>
      <c r="D31" s="42"/>
      <c r="E31" s="35"/>
      <c r="F31" s="35"/>
      <c r="G31" s="42"/>
      <c r="H31" s="42"/>
    </row>
    <row r="32" spans="1:8" x14ac:dyDescent="0.2">
      <c r="A32" s="11"/>
      <c r="B32" s="43" t="s">
        <v>20</v>
      </c>
      <c r="C32" s="43"/>
      <c r="D32" s="42"/>
      <c r="E32" s="35"/>
      <c r="F32" s="35"/>
      <c r="G32" s="42"/>
      <c r="H32" s="42"/>
    </row>
    <row r="33" spans="1:8" x14ac:dyDescent="0.2">
      <c r="A33" s="11"/>
      <c r="B33" s="43"/>
      <c r="C33" s="43"/>
      <c r="D33" s="42"/>
      <c r="E33" s="35"/>
      <c r="F33" s="35"/>
      <c r="G33" s="42"/>
      <c r="H33" s="42"/>
    </row>
    <row r="34" spans="1:8" x14ac:dyDescent="0.2">
      <c r="A34" s="11"/>
      <c r="B34" s="43" t="s">
        <v>29</v>
      </c>
      <c r="C34" s="43"/>
      <c r="D34" s="42"/>
      <c r="E34" s="35"/>
      <c r="F34" s="35"/>
      <c r="G34" s="42"/>
      <c r="H34" s="42"/>
    </row>
    <row r="35" spans="1:8" x14ac:dyDescent="0.2">
      <c r="A35" s="11"/>
      <c r="B35" s="43"/>
      <c r="C35" s="43"/>
      <c r="D35" s="42"/>
      <c r="E35" s="35"/>
      <c r="F35" s="35"/>
      <c r="G35" s="42"/>
      <c r="H35" s="42"/>
    </row>
    <row r="36" spans="1:8" x14ac:dyDescent="0.2">
      <c r="A36" s="11"/>
      <c r="B36" s="43"/>
      <c r="C36" s="43"/>
      <c r="D36" s="42"/>
      <c r="E36" s="35"/>
      <c r="F36" s="35"/>
      <c r="G36" s="42"/>
      <c r="H36" s="42"/>
    </row>
    <row r="37" spans="1:8" x14ac:dyDescent="0.2">
      <c r="A37" s="11"/>
      <c r="B37" s="1"/>
      <c r="C37" s="1"/>
      <c r="D37" s="42"/>
      <c r="E37" s="35"/>
      <c r="F37" s="35"/>
      <c r="G37" s="42"/>
      <c r="H37" s="42"/>
    </row>
    <row r="38" spans="1:8" x14ac:dyDescent="0.2">
      <c r="A38" s="11"/>
      <c r="B38" s="1" t="s">
        <v>21</v>
      </c>
      <c r="C38" s="1"/>
      <c r="D38" s="42"/>
      <c r="E38" s="35"/>
      <c r="F38" s="35"/>
      <c r="G38" s="42">
        <v>0</v>
      </c>
      <c r="H38" s="42"/>
    </row>
    <row r="39" spans="1:8" x14ac:dyDescent="0.2">
      <c r="A39" s="11"/>
      <c r="B39" s="43"/>
      <c r="C39" s="43"/>
      <c r="D39" s="44"/>
      <c r="E39" s="45"/>
      <c r="F39" s="35"/>
      <c r="G39" s="44"/>
      <c r="H39" s="44"/>
    </row>
    <row r="40" spans="1:8" x14ac:dyDescent="0.2">
      <c r="A40" s="11"/>
      <c r="B40" s="1"/>
      <c r="C40" s="1"/>
      <c r="D40" s="42"/>
      <c r="E40" s="35"/>
      <c r="F40" s="35"/>
      <c r="G40" s="42"/>
      <c r="H40" s="42"/>
    </row>
    <row r="41" spans="1:8" x14ac:dyDescent="0.2">
      <c r="A41" s="11"/>
      <c r="B41" s="1" t="s">
        <v>22</v>
      </c>
      <c r="C41" s="1"/>
      <c r="D41" s="35">
        <f>SUM(D20:D39)</f>
        <v>16269.2</v>
      </c>
      <c r="E41" s="46">
        <f>SUM(E20:E39)</f>
        <v>0</v>
      </c>
      <c r="F41" s="35"/>
      <c r="G41" s="42">
        <f>SUM(G20:G39)</f>
        <v>0</v>
      </c>
      <c r="H41" s="42">
        <f>SUM(H20:H39)</f>
        <v>16269.2</v>
      </c>
    </row>
    <row r="42" spans="1:8" x14ac:dyDescent="0.2">
      <c r="A42" s="11"/>
      <c r="B42" s="1" t="s">
        <v>23</v>
      </c>
      <c r="C42" s="1"/>
      <c r="D42" s="44"/>
      <c r="E42" s="35">
        <f>D41-E41</f>
        <v>16269.2</v>
      </c>
      <c r="F42" s="35"/>
      <c r="G42" s="44">
        <f>H41-G41</f>
        <v>16269.2</v>
      </c>
      <c r="H42" s="44"/>
    </row>
    <row r="43" spans="1:8" ht="13.5" thickBot="1" x14ac:dyDescent="0.25">
      <c r="A43" s="11"/>
      <c r="B43" s="1" t="s">
        <v>24</v>
      </c>
      <c r="C43" s="1"/>
      <c r="D43" s="47">
        <f>SUM(D41:D42)</f>
        <v>16269.2</v>
      </c>
      <c r="E43" s="48">
        <f>SUM(E41:E42)</f>
        <v>16269.2</v>
      </c>
      <c r="F43" s="35"/>
      <c r="G43" s="47">
        <f>SUM(G41:G42)</f>
        <v>16269.2</v>
      </c>
      <c r="H43" s="47">
        <f>SUM(H41:H42)</f>
        <v>16269.2</v>
      </c>
    </row>
    <row r="44" spans="1:8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8" x14ac:dyDescent="0.2">
      <c r="A45" s="28"/>
      <c r="B45" s="27"/>
      <c r="C45" s="27"/>
      <c r="D45" s="27"/>
      <c r="E45" s="27"/>
      <c r="F45" s="27"/>
      <c r="G45" s="27"/>
      <c r="H45" s="29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35"/>
      <c r="H47" s="1"/>
    </row>
    <row r="48" spans="1:8" x14ac:dyDescent="0.2">
      <c r="A48" s="1"/>
      <c r="B48" s="1"/>
      <c r="C48" s="1"/>
      <c r="D48" s="1"/>
      <c r="E48" s="35"/>
      <c r="G48" s="35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5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15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15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15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15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</sheetData>
  <mergeCells count="6">
    <mergeCell ref="D17:E17"/>
    <mergeCell ref="G17:H17"/>
    <mergeCell ref="A8:H8"/>
    <mergeCell ref="A10:H10"/>
    <mergeCell ref="A13:H13"/>
    <mergeCell ref="A15:H15"/>
  </mergeCells>
  <phoneticPr fontId="7" type="noConversion"/>
  <pageMargins left="0.78740157480314965" right="0.59055118110236227" top="0.78740157480314965" bottom="0.78740157480314965" header="0" footer="0"/>
  <pageSetup scale="63" orientation="portrait" horizontalDpi="4294967293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3"/>
  </sheetPr>
  <dimension ref="A1:C47"/>
  <sheetViews>
    <sheetView view="pageBreakPreview" zoomScale="75" workbookViewId="0">
      <selection activeCell="B14" sqref="B14"/>
    </sheetView>
  </sheetViews>
  <sheetFormatPr baseColWidth="10" defaultRowHeight="12.75" x14ac:dyDescent="0.2"/>
  <cols>
    <col min="1" max="1" width="56.140625" customWidth="1"/>
    <col min="2" max="2" width="17.28515625" customWidth="1"/>
    <col min="3" max="3" width="22.42578125" customWidth="1"/>
  </cols>
  <sheetData>
    <row r="1" spans="1:3" ht="13.5" thickTop="1" x14ac:dyDescent="0.2">
      <c r="A1" s="2"/>
      <c r="B1" s="3"/>
      <c r="C1" s="4"/>
    </row>
    <row r="2" spans="1:3" x14ac:dyDescent="0.2">
      <c r="A2" s="126" t="s">
        <v>13</v>
      </c>
      <c r="B2" s="111"/>
      <c r="C2" s="127"/>
    </row>
    <row r="3" spans="1:3" x14ac:dyDescent="0.2">
      <c r="A3" s="31"/>
      <c r="B3" s="32"/>
      <c r="C3" s="33"/>
    </row>
    <row r="4" spans="1:3" ht="18" x14ac:dyDescent="0.25">
      <c r="A4" s="128" t="s">
        <v>8</v>
      </c>
      <c r="B4" s="114"/>
      <c r="C4" s="129"/>
    </row>
    <row r="5" spans="1:3" ht="13.5" thickBot="1" x14ac:dyDescent="0.25">
      <c r="A5" s="5"/>
      <c r="B5" s="6"/>
      <c r="C5" s="7"/>
    </row>
    <row r="6" spans="1:3" ht="13.5" thickTop="1" x14ac:dyDescent="0.2">
      <c r="A6" s="1"/>
      <c r="B6" s="1"/>
      <c r="C6" s="1"/>
    </row>
    <row r="7" spans="1:3" x14ac:dyDescent="0.2">
      <c r="A7" s="102" t="s">
        <v>39</v>
      </c>
      <c r="B7" s="102"/>
      <c r="C7" s="102"/>
    </row>
    <row r="8" spans="1:3" x14ac:dyDescent="0.2">
      <c r="A8" s="102"/>
      <c r="B8" s="102"/>
      <c r="C8" s="102"/>
    </row>
    <row r="9" spans="1:3" ht="13.5" thickBot="1" x14ac:dyDescent="0.25">
      <c r="A9" s="138" t="str">
        <f>'AN CONC FED'!A9:C9</f>
        <v>CONCILIACION AL 30 DE SEPTIEMBRE DE 2022</v>
      </c>
      <c r="B9" s="138"/>
      <c r="C9" s="138"/>
    </row>
    <row r="10" spans="1:3" ht="13.5" thickTop="1" x14ac:dyDescent="0.2">
      <c r="A10" s="136" t="s">
        <v>28</v>
      </c>
      <c r="B10" s="136" t="s">
        <v>30</v>
      </c>
      <c r="C10" s="136" t="s">
        <v>2</v>
      </c>
    </row>
    <row r="11" spans="1:3" ht="13.5" thickBot="1" x14ac:dyDescent="0.25">
      <c r="A11" s="137"/>
      <c r="B11" s="137"/>
      <c r="C11" s="137"/>
    </row>
    <row r="12" spans="1:3" ht="13.5" thickTop="1" x14ac:dyDescent="0.2">
      <c r="A12" s="13"/>
      <c r="B12" s="49"/>
      <c r="C12" s="16"/>
    </row>
    <row r="13" spans="1:3" x14ac:dyDescent="0.2">
      <c r="A13" s="13"/>
      <c r="B13" s="30"/>
      <c r="C13" s="16"/>
    </row>
    <row r="14" spans="1:3" ht="20.100000000000001" customHeight="1" x14ac:dyDescent="0.2">
      <c r="A14" s="13" t="s">
        <v>66</v>
      </c>
      <c r="B14" s="56"/>
      <c r="C14" s="16">
        <v>365.4</v>
      </c>
    </row>
    <row r="15" spans="1:3" ht="20.100000000000001" customHeight="1" x14ac:dyDescent="0.2">
      <c r="A15" s="13"/>
      <c r="B15" s="13"/>
      <c r="C15" s="16"/>
    </row>
    <row r="16" spans="1:3" ht="20.100000000000001" customHeight="1" x14ac:dyDescent="0.2">
      <c r="A16" s="13"/>
      <c r="B16" s="13"/>
      <c r="C16" s="16"/>
    </row>
    <row r="17" spans="1:3" ht="20.100000000000001" customHeight="1" x14ac:dyDescent="0.2">
      <c r="A17" s="13"/>
      <c r="B17" s="13"/>
      <c r="C17" s="16"/>
    </row>
    <row r="18" spans="1:3" ht="20.100000000000001" customHeight="1" x14ac:dyDescent="0.2">
      <c r="A18" s="13"/>
      <c r="B18" s="49"/>
      <c r="C18" s="16"/>
    </row>
    <row r="19" spans="1:3" ht="20.100000000000001" customHeight="1" x14ac:dyDescent="0.2">
      <c r="A19" s="13"/>
      <c r="B19" s="49"/>
      <c r="C19" s="16"/>
    </row>
    <row r="20" spans="1:3" ht="20.100000000000001" customHeight="1" x14ac:dyDescent="0.2">
      <c r="A20" s="13"/>
      <c r="B20" s="30"/>
      <c r="C20" s="16"/>
    </row>
    <row r="21" spans="1:3" ht="20.100000000000001" customHeight="1" x14ac:dyDescent="0.2">
      <c r="A21" s="13"/>
      <c r="B21" s="30"/>
      <c r="C21" s="16"/>
    </row>
    <row r="22" spans="1:3" ht="20.100000000000001" customHeight="1" x14ac:dyDescent="0.2">
      <c r="A22" s="13"/>
      <c r="B22" s="30"/>
      <c r="C22" s="16"/>
    </row>
    <row r="23" spans="1:3" ht="20.100000000000001" customHeight="1" x14ac:dyDescent="0.2">
      <c r="A23" s="13"/>
      <c r="B23" s="13"/>
      <c r="C23" s="16"/>
    </row>
    <row r="24" spans="1:3" ht="20.100000000000001" customHeight="1" x14ac:dyDescent="0.2">
      <c r="A24" s="13"/>
      <c r="B24" s="13"/>
      <c r="C24" s="16"/>
    </row>
    <row r="25" spans="1:3" ht="20.100000000000001" customHeight="1" x14ac:dyDescent="0.2">
      <c r="A25" s="13"/>
      <c r="B25" s="13"/>
      <c r="C25" s="16"/>
    </row>
    <row r="26" spans="1:3" ht="20.100000000000001" customHeight="1" x14ac:dyDescent="0.2">
      <c r="A26" s="13"/>
      <c r="B26" s="13"/>
      <c r="C26" s="17"/>
    </row>
    <row r="27" spans="1:3" ht="20.100000000000001" customHeight="1" x14ac:dyDescent="0.2">
      <c r="A27" s="26" t="s">
        <v>7</v>
      </c>
      <c r="B27" s="26"/>
      <c r="C27" s="18">
        <f>SUM(C14:C26)</f>
        <v>365.4</v>
      </c>
    </row>
    <row r="28" spans="1:3" x14ac:dyDescent="0.2">
      <c r="A28" s="13"/>
      <c r="B28" s="13"/>
      <c r="C28" s="13"/>
    </row>
    <row r="29" spans="1:3" x14ac:dyDescent="0.2">
      <c r="A29" s="13"/>
      <c r="B29" s="13"/>
      <c r="C29" s="13"/>
    </row>
    <row r="30" spans="1:3" x14ac:dyDescent="0.2">
      <c r="A30" s="13"/>
      <c r="B30" s="13"/>
      <c r="C30" s="13"/>
    </row>
    <row r="31" spans="1:3" x14ac:dyDescent="0.2">
      <c r="A31" s="13"/>
      <c r="B31" s="13"/>
      <c r="C31" s="13"/>
    </row>
    <row r="32" spans="1:3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4"/>
      <c r="B47" s="14"/>
      <c r="C47" s="14"/>
    </row>
  </sheetData>
  <mergeCells count="8">
    <mergeCell ref="A10:A11"/>
    <mergeCell ref="B10:B11"/>
    <mergeCell ref="C10:C11"/>
    <mergeCell ref="A2:C2"/>
    <mergeCell ref="A4:C4"/>
    <mergeCell ref="A7:C7"/>
    <mergeCell ref="A8:C8"/>
    <mergeCell ref="A9:C9"/>
  </mergeCells>
  <phoneticPr fontId="7" type="noConversion"/>
  <pageMargins left="0.75" right="0.75" top="1" bottom="1" header="0" footer="0"/>
  <pageSetup scale="94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0"/>
    <pageSetUpPr fitToPage="1"/>
  </sheetPr>
  <dimension ref="A6:H78"/>
  <sheetViews>
    <sheetView view="pageBreakPreview" zoomScale="75" workbookViewId="0">
      <selection activeCell="B55" sqref="B55"/>
    </sheetView>
  </sheetViews>
  <sheetFormatPr baseColWidth="10" defaultRowHeight="12.75" x14ac:dyDescent="0.2"/>
  <cols>
    <col min="1" max="1" width="15.85546875" customWidth="1"/>
    <col min="2" max="2" width="42.5703125" customWidth="1"/>
    <col min="3" max="3" width="1.5703125" customWidth="1"/>
    <col min="4" max="4" width="20.42578125" customWidth="1"/>
    <col min="5" max="5" width="19.7109375" bestFit="1" customWidth="1"/>
    <col min="6" max="6" width="6.7109375" customWidth="1"/>
    <col min="7" max="8" width="19.7109375" bestFit="1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26" t="s">
        <v>13</v>
      </c>
      <c r="B8" s="111"/>
      <c r="C8" s="111"/>
      <c r="D8" s="111"/>
      <c r="E8" s="111"/>
      <c r="F8" s="111"/>
      <c r="G8" s="111"/>
      <c r="H8" s="127"/>
    </row>
    <row r="9" spans="1:8" x14ac:dyDescent="0.2">
      <c r="A9" s="31"/>
      <c r="B9" s="32"/>
      <c r="C9" s="32"/>
      <c r="D9" s="32"/>
      <c r="E9" s="32"/>
      <c r="F9" s="32"/>
      <c r="G9" s="32"/>
      <c r="H9" s="33"/>
    </row>
    <row r="10" spans="1:8" ht="18" x14ac:dyDescent="0.25">
      <c r="A10" s="128" t="s">
        <v>8</v>
      </c>
      <c r="B10" s="114"/>
      <c r="C10" s="114"/>
      <c r="D10" s="114"/>
      <c r="E10" s="114"/>
      <c r="F10" s="114"/>
      <c r="G10" s="114"/>
      <c r="H10" s="129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6"/>
      <c r="B12" s="37"/>
      <c r="C12" s="37"/>
      <c r="D12" s="37"/>
      <c r="E12" s="37"/>
      <c r="F12" s="37"/>
      <c r="G12" s="37"/>
      <c r="H12" s="25"/>
    </row>
    <row r="13" spans="1:8" ht="27.75" customHeight="1" x14ac:dyDescent="0.2">
      <c r="A13" s="130" t="str">
        <f>'CONC FED'!A13:H13</f>
        <v>CONCILIACION AL 30 DE SEPTIEMBRE DE 2022</v>
      </c>
      <c r="B13" s="131"/>
      <c r="C13" s="131"/>
      <c r="D13" s="131"/>
      <c r="E13" s="131"/>
      <c r="F13" s="131"/>
      <c r="G13" s="131"/>
      <c r="H13" s="132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33" t="s">
        <v>59</v>
      </c>
      <c r="B15" s="134"/>
      <c r="C15" s="134"/>
      <c r="D15" s="134"/>
      <c r="E15" s="134"/>
      <c r="F15" s="134"/>
      <c r="G15" s="134"/>
      <c r="H15" s="135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8" x14ac:dyDescent="0.2">
      <c r="A17" s="11"/>
      <c r="B17" s="1"/>
      <c r="C17" s="1"/>
      <c r="D17" s="102" t="s">
        <v>15</v>
      </c>
      <c r="E17" s="102"/>
      <c r="F17" s="1"/>
      <c r="G17" s="102" t="s">
        <v>16</v>
      </c>
      <c r="H17" s="103"/>
    </row>
    <row r="18" spans="1:8" x14ac:dyDescent="0.2">
      <c r="A18" s="11"/>
      <c r="B18" s="1"/>
      <c r="C18" s="1"/>
      <c r="D18" s="38"/>
      <c r="E18" s="38"/>
      <c r="F18" s="1"/>
      <c r="G18" s="38"/>
      <c r="H18" s="39"/>
    </row>
    <row r="19" spans="1:8" x14ac:dyDescent="0.2">
      <c r="A19" s="11"/>
      <c r="B19" s="1"/>
      <c r="C19" s="1"/>
      <c r="D19" s="40" t="s">
        <v>4</v>
      </c>
      <c r="E19" s="19" t="s">
        <v>5</v>
      </c>
      <c r="F19" s="1"/>
      <c r="G19" s="40" t="s">
        <v>4</v>
      </c>
      <c r="H19" s="41" t="s">
        <v>5</v>
      </c>
    </row>
    <row r="20" spans="1:8" x14ac:dyDescent="0.2">
      <c r="A20" s="11"/>
      <c r="B20" s="1" t="s">
        <v>17</v>
      </c>
      <c r="C20" s="1"/>
      <c r="D20" s="42">
        <f>+'AUXILIAR SISTEMA'!D30</f>
        <v>20911.759999999998</v>
      </c>
      <c r="E20" s="35"/>
      <c r="F20" s="35"/>
      <c r="G20" s="42"/>
      <c r="H20" s="42"/>
    </row>
    <row r="21" spans="1:8" x14ac:dyDescent="0.2">
      <c r="A21" s="34" t="s">
        <v>0</v>
      </c>
      <c r="B21" s="24" t="s">
        <v>15</v>
      </c>
      <c r="C21" s="24"/>
      <c r="D21" s="42"/>
      <c r="E21" s="35"/>
      <c r="F21" s="35"/>
      <c r="G21" s="42"/>
      <c r="H21" s="42"/>
    </row>
    <row r="22" spans="1:8" x14ac:dyDescent="0.2">
      <c r="A22" s="11"/>
      <c r="B22" s="1" t="s">
        <v>18</v>
      </c>
      <c r="C22" s="1"/>
      <c r="D22" s="42"/>
      <c r="E22" s="35"/>
      <c r="F22" s="35"/>
      <c r="G22" s="42"/>
      <c r="H22" s="42"/>
    </row>
    <row r="23" spans="1:8" x14ac:dyDescent="0.2">
      <c r="A23" s="11"/>
      <c r="B23" s="1"/>
      <c r="C23" s="1"/>
      <c r="D23" s="42"/>
      <c r="E23" s="35"/>
      <c r="F23" s="35"/>
      <c r="G23" s="42"/>
      <c r="H23" s="42"/>
    </row>
    <row r="24" spans="1:8" x14ac:dyDescent="0.2">
      <c r="A24" s="11"/>
      <c r="B24" s="1"/>
      <c r="C24" s="1"/>
      <c r="D24" s="42"/>
      <c r="E24" s="35"/>
      <c r="F24" s="35"/>
      <c r="G24" s="42"/>
      <c r="H24" s="42"/>
    </row>
    <row r="25" spans="1:8" x14ac:dyDescent="0.2">
      <c r="A25" s="11"/>
      <c r="B25" s="1"/>
      <c r="C25" s="1"/>
      <c r="D25" s="42"/>
      <c r="E25" s="35"/>
      <c r="F25" s="35"/>
      <c r="G25" s="42"/>
      <c r="H25" s="42"/>
    </row>
    <row r="26" spans="1:8" x14ac:dyDescent="0.2">
      <c r="A26" s="11"/>
      <c r="B26" s="1"/>
      <c r="C26" s="1"/>
      <c r="D26" s="42"/>
      <c r="E26" s="35"/>
      <c r="F26" s="35"/>
      <c r="G26" s="42"/>
      <c r="H26" s="42"/>
    </row>
    <row r="27" spans="1:8" x14ac:dyDescent="0.2">
      <c r="A27" s="11"/>
      <c r="B27" s="43"/>
      <c r="C27" s="43"/>
      <c r="D27" s="42"/>
      <c r="E27" s="35"/>
      <c r="F27" s="35"/>
      <c r="G27" s="42"/>
      <c r="H27" s="42"/>
    </row>
    <row r="28" spans="1:8" x14ac:dyDescent="0.2">
      <c r="A28" s="11"/>
      <c r="B28" s="1"/>
      <c r="C28" s="1"/>
      <c r="D28" s="42"/>
      <c r="E28" s="35"/>
      <c r="F28" s="35"/>
      <c r="G28" s="42"/>
      <c r="H28" s="42"/>
    </row>
    <row r="29" spans="1:8" x14ac:dyDescent="0.2">
      <c r="A29" s="11"/>
      <c r="B29" s="24" t="s">
        <v>16</v>
      </c>
      <c r="C29" s="24"/>
      <c r="D29" s="42"/>
      <c r="E29" s="35"/>
      <c r="F29" s="35"/>
      <c r="G29" s="42"/>
      <c r="H29" s="42"/>
    </row>
    <row r="30" spans="1:8" x14ac:dyDescent="0.2">
      <c r="A30" s="11"/>
      <c r="B30" s="1" t="s">
        <v>19</v>
      </c>
      <c r="C30" s="1"/>
      <c r="D30" s="42"/>
      <c r="E30" s="35"/>
      <c r="F30" s="35"/>
      <c r="G30" s="42"/>
      <c r="H30" s="42"/>
    </row>
    <row r="31" spans="1:8" x14ac:dyDescent="0.2">
      <c r="A31" s="11"/>
      <c r="B31" s="43"/>
      <c r="C31" s="43"/>
      <c r="D31" s="42"/>
      <c r="E31" s="35"/>
      <c r="F31" s="35"/>
      <c r="G31" s="42"/>
      <c r="H31" s="42"/>
    </row>
    <row r="32" spans="1:8" x14ac:dyDescent="0.2">
      <c r="A32" s="11"/>
      <c r="B32" s="43" t="s">
        <v>20</v>
      </c>
      <c r="C32" s="43"/>
      <c r="D32" s="42"/>
      <c r="E32" s="35"/>
      <c r="F32" s="35"/>
      <c r="G32" s="42"/>
      <c r="H32" s="42"/>
    </row>
    <row r="33" spans="1:8" x14ac:dyDescent="0.2">
      <c r="A33" s="11"/>
      <c r="B33" s="43"/>
      <c r="C33" s="43"/>
      <c r="D33" s="42"/>
      <c r="E33" s="35"/>
      <c r="F33" s="35"/>
      <c r="G33" s="42"/>
      <c r="H33" s="42"/>
    </row>
    <row r="34" spans="1:8" x14ac:dyDescent="0.2">
      <c r="A34" s="11"/>
      <c r="B34" s="43" t="s">
        <v>29</v>
      </c>
      <c r="C34" s="43"/>
      <c r="D34" s="42"/>
      <c r="E34" s="35"/>
      <c r="F34" s="35"/>
      <c r="G34" s="42"/>
      <c r="H34" s="42"/>
    </row>
    <row r="35" spans="1:8" x14ac:dyDescent="0.2">
      <c r="A35" s="11"/>
      <c r="B35" s="43"/>
      <c r="C35" s="43"/>
      <c r="D35" s="42"/>
      <c r="E35" s="35"/>
      <c r="F35" s="35"/>
      <c r="G35" s="42"/>
      <c r="H35" s="42"/>
    </row>
    <row r="36" spans="1:8" x14ac:dyDescent="0.2">
      <c r="A36" s="11"/>
      <c r="B36" s="43"/>
      <c r="C36" s="43"/>
      <c r="D36" s="42"/>
      <c r="E36" s="35"/>
      <c r="F36" s="35"/>
      <c r="G36" s="42"/>
      <c r="H36" s="42"/>
    </row>
    <row r="37" spans="1:8" x14ac:dyDescent="0.2">
      <c r="A37" s="11"/>
      <c r="B37" s="1"/>
      <c r="C37" s="1"/>
      <c r="D37" s="42"/>
      <c r="E37" s="35"/>
      <c r="F37" s="35"/>
      <c r="G37" s="42"/>
      <c r="H37" s="42"/>
    </row>
    <row r="38" spans="1:8" x14ac:dyDescent="0.2">
      <c r="A38" s="11"/>
      <c r="B38" s="1" t="s">
        <v>21</v>
      </c>
      <c r="C38" s="1"/>
      <c r="D38" s="42"/>
      <c r="E38" s="35"/>
      <c r="F38" s="35"/>
      <c r="G38" s="42">
        <v>0</v>
      </c>
      <c r="H38" s="42"/>
    </row>
    <row r="39" spans="1:8" x14ac:dyDescent="0.2">
      <c r="A39" s="11"/>
      <c r="B39" s="43"/>
      <c r="C39" s="43"/>
      <c r="D39" s="44"/>
      <c r="E39" s="45"/>
      <c r="F39" s="35"/>
      <c r="G39" s="44"/>
      <c r="H39" s="44"/>
    </row>
    <row r="40" spans="1:8" x14ac:dyDescent="0.2">
      <c r="A40" s="11"/>
      <c r="B40" s="1"/>
      <c r="C40" s="1"/>
      <c r="D40" s="42"/>
      <c r="E40" s="35"/>
      <c r="F40" s="35"/>
      <c r="G40" s="42"/>
      <c r="H40" s="42"/>
    </row>
    <row r="41" spans="1:8" x14ac:dyDescent="0.2">
      <c r="A41" s="11"/>
      <c r="B41" s="1" t="s">
        <v>22</v>
      </c>
      <c r="C41" s="1"/>
      <c r="D41" s="35">
        <f>SUM(D20:D39)</f>
        <v>20911.759999999998</v>
      </c>
      <c r="E41" s="46">
        <f>SUM(E20:E39)</f>
        <v>0</v>
      </c>
      <c r="F41" s="35"/>
      <c r="G41" s="42">
        <f>SUM(G20:G39)</f>
        <v>0</v>
      </c>
      <c r="H41" s="42">
        <f>SUM(H20:H39)</f>
        <v>0</v>
      </c>
    </row>
    <row r="42" spans="1:8" x14ac:dyDescent="0.2">
      <c r="A42" s="11"/>
      <c r="B42" s="1" t="s">
        <v>23</v>
      </c>
      <c r="C42" s="1"/>
      <c r="D42" s="44"/>
      <c r="E42" s="35">
        <f>D41-E41</f>
        <v>20911.759999999998</v>
      </c>
      <c r="F42" s="35"/>
      <c r="G42" s="44">
        <f>H41-G41</f>
        <v>0</v>
      </c>
      <c r="H42" s="44"/>
    </row>
    <row r="43" spans="1:8" ht="13.5" thickBot="1" x14ac:dyDescent="0.25">
      <c r="A43" s="11"/>
      <c r="B43" s="1" t="s">
        <v>24</v>
      </c>
      <c r="C43" s="1"/>
      <c r="D43" s="47">
        <f>SUM(D41:D42)</f>
        <v>20911.759999999998</v>
      </c>
      <c r="E43" s="48">
        <f>SUM(E41:E42)</f>
        <v>20911.759999999998</v>
      </c>
      <c r="F43" s="35"/>
      <c r="G43" s="47">
        <f>SUM(G41:G42)</f>
        <v>0</v>
      </c>
      <c r="H43" s="47">
        <f>SUM(H41:H42)</f>
        <v>0</v>
      </c>
    </row>
    <row r="44" spans="1:8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8" x14ac:dyDescent="0.2">
      <c r="A45" s="28"/>
      <c r="B45" s="27"/>
      <c r="C45" s="27"/>
      <c r="D45" s="27"/>
      <c r="E45" s="27"/>
      <c r="F45" s="27"/>
      <c r="G45" s="27"/>
      <c r="H45" s="29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35"/>
      <c r="H47" s="1"/>
    </row>
    <row r="48" spans="1:8" x14ac:dyDescent="0.2">
      <c r="A48" s="1"/>
      <c r="B48" s="1"/>
      <c r="C48" s="1"/>
      <c r="D48" s="1"/>
      <c r="E48" s="35"/>
      <c r="G48" s="35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5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15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15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15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15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</sheetData>
  <mergeCells count="6">
    <mergeCell ref="A8:H8"/>
    <mergeCell ref="A10:H10"/>
    <mergeCell ref="A13:H13"/>
    <mergeCell ref="A15:H15"/>
    <mergeCell ref="D17:E17"/>
    <mergeCell ref="G17:H17"/>
  </mergeCells>
  <pageMargins left="0.78740157480314965" right="0.59055118110236227" top="0.78740157480314965" bottom="0.78740157480314965" header="0" footer="0"/>
  <pageSetup scale="63" orientation="portrait" horizontalDpi="4294967293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3"/>
  </sheetPr>
  <dimension ref="A1:C47"/>
  <sheetViews>
    <sheetView view="pageBreakPreview" zoomScale="75" workbookViewId="0">
      <selection activeCell="A17" sqref="A17"/>
    </sheetView>
  </sheetViews>
  <sheetFormatPr baseColWidth="10" defaultRowHeight="12.75" x14ac:dyDescent="0.2"/>
  <cols>
    <col min="1" max="1" width="56.140625" customWidth="1"/>
    <col min="2" max="2" width="17.28515625" customWidth="1"/>
    <col min="3" max="3" width="22.42578125" customWidth="1"/>
  </cols>
  <sheetData>
    <row r="1" spans="1:3" ht="13.5" thickTop="1" x14ac:dyDescent="0.2">
      <c r="A1" s="2"/>
      <c r="B1" s="3"/>
      <c r="C1" s="4"/>
    </row>
    <row r="2" spans="1:3" x14ac:dyDescent="0.2">
      <c r="A2" s="126" t="s">
        <v>13</v>
      </c>
      <c r="B2" s="111"/>
      <c r="C2" s="127"/>
    </row>
    <row r="3" spans="1:3" x14ac:dyDescent="0.2">
      <c r="A3" s="31"/>
      <c r="B3" s="32"/>
      <c r="C3" s="33"/>
    </row>
    <row r="4" spans="1:3" ht="18" x14ac:dyDescent="0.25">
      <c r="A4" s="128" t="s">
        <v>8</v>
      </c>
      <c r="B4" s="114"/>
      <c r="C4" s="129"/>
    </row>
    <row r="5" spans="1:3" ht="13.5" thickBot="1" x14ac:dyDescent="0.25">
      <c r="A5" s="5"/>
      <c r="B5" s="6"/>
      <c r="C5" s="7"/>
    </row>
    <row r="6" spans="1:3" ht="13.5" thickTop="1" x14ac:dyDescent="0.2">
      <c r="A6" s="1"/>
      <c r="B6" s="1"/>
      <c r="C6" s="1"/>
    </row>
    <row r="7" spans="1:3" x14ac:dyDescent="0.2">
      <c r="A7" s="102" t="s">
        <v>39</v>
      </c>
      <c r="B7" s="102"/>
      <c r="C7" s="102"/>
    </row>
    <row r="8" spans="1:3" x14ac:dyDescent="0.2">
      <c r="A8" s="102"/>
      <c r="B8" s="102"/>
      <c r="C8" s="102"/>
    </row>
    <row r="9" spans="1:3" ht="13.5" thickBot="1" x14ac:dyDescent="0.25">
      <c r="A9" s="138" t="str">
        <f>'AN CONC FED'!A9:C9</f>
        <v>CONCILIACION AL 30 DE SEPTIEMBRE DE 2022</v>
      </c>
      <c r="B9" s="138"/>
      <c r="C9" s="138"/>
    </row>
    <row r="10" spans="1:3" ht="13.5" thickTop="1" x14ac:dyDescent="0.2">
      <c r="A10" s="136" t="s">
        <v>28</v>
      </c>
      <c r="B10" s="136" t="s">
        <v>30</v>
      </c>
      <c r="C10" s="136" t="s">
        <v>2</v>
      </c>
    </row>
    <row r="11" spans="1:3" ht="13.5" thickBot="1" x14ac:dyDescent="0.25">
      <c r="A11" s="137"/>
      <c r="B11" s="137"/>
      <c r="C11" s="137"/>
    </row>
    <row r="12" spans="1:3" ht="13.5" thickTop="1" x14ac:dyDescent="0.2">
      <c r="A12" s="13"/>
      <c r="B12" s="49"/>
      <c r="C12" s="16"/>
    </row>
    <row r="13" spans="1:3" x14ac:dyDescent="0.2">
      <c r="A13" s="13"/>
      <c r="B13" s="49"/>
      <c r="C13" s="16"/>
    </row>
    <row r="14" spans="1:3" ht="20.100000000000001" customHeight="1" x14ac:dyDescent="0.2">
      <c r="A14" s="13"/>
      <c r="B14" s="56"/>
      <c r="C14" s="16"/>
    </row>
    <row r="15" spans="1:3" ht="20.100000000000001" customHeight="1" x14ac:dyDescent="0.2">
      <c r="A15" s="13"/>
      <c r="B15" s="13"/>
      <c r="C15" s="16"/>
    </row>
    <row r="16" spans="1:3" ht="20.100000000000001" customHeight="1" x14ac:dyDescent="0.2">
      <c r="A16" s="13"/>
      <c r="B16" s="13"/>
      <c r="C16" s="16"/>
    </row>
    <row r="17" spans="1:3" ht="20.100000000000001" customHeight="1" x14ac:dyDescent="0.2">
      <c r="A17" s="13"/>
      <c r="B17" s="13"/>
      <c r="C17" s="16"/>
    </row>
    <row r="18" spans="1:3" ht="20.100000000000001" customHeight="1" x14ac:dyDescent="0.2">
      <c r="A18" s="13"/>
      <c r="B18" s="49"/>
      <c r="C18" s="16"/>
    </row>
    <row r="19" spans="1:3" ht="20.100000000000001" customHeight="1" x14ac:dyDescent="0.2">
      <c r="A19" s="13"/>
      <c r="B19" s="49"/>
      <c r="C19" s="16"/>
    </row>
    <row r="20" spans="1:3" ht="20.100000000000001" customHeight="1" x14ac:dyDescent="0.2">
      <c r="A20" s="13"/>
      <c r="B20" s="30"/>
      <c r="C20" s="16"/>
    </row>
    <row r="21" spans="1:3" ht="20.100000000000001" customHeight="1" x14ac:dyDescent="0.2">
      <c r="A21" s="13"/>
      <c r="B21" s="30"/>
      <c r="C21" s="16"/>
    </row>
    <row r="22" spans="1:3" ht="20.100000000000001" customHeight="1" x14ac:dyDescent="0.2">
      <c r="A22" s="13"/>
      <c r="B22" s="30"/>
      <c r="C22" s="16"/>
    </row>
    <row r="23" spans="1:3" ht="20.100000000000001" customHeight="1" x14ac:dyDescent="0.2">
      <c r="A23" s="13"/>
      <c r="B23" s="13"/>
      <c r="C23" s="16"/>
    </row>
    <row r="24" spans="1:3" ht="20.100000000000001" customHeight="1" x14ac:dyDescent="0.2">
      <c r="A24" s="13"/>
      <c r="B24" s="13"/>
      <c r="C24" s="16"/>
    </row>
    <row r="25" spans="1:3" ht="20.100000000000001" customHeight="1" x14ac:dyDescent="0.2">
      <c r="A25" s="13"/>
      <c r="B25" s="13"/>
      <c r="C25" s="16"/>
    </row>
    <row r="26" spans="1:3" ht="20.100000000000001" customHeight="1" x14ac:dyDescent="0.2">
      <c r="A26" s="13"/>
      <c r="B26" s="13"/>
      <c r="C26" s="17"/>
    </row>
    <row r="27" spans="1:3" ht="20.100000000000001" customHeight="1" x14ac:dyDescent="0.2">
      <c r="A27" s="26" t="s">
        <v>7</v>
      </c>
      <c r="B27" s="26"/>
      <c r="C27" s="18">
        <f>SUM(C12:C26)</f>
        <v>0</v>
      </c>
    </row>
    <row r="28" spans="1:3" x14ac:dyDescent="0.2">
      <c r="A28" s="13"/>
      <c r="B28" s="13"/>
      <c r="C28" s="13"/>
    </row>
    <row r="29" spans="1:3" x14ac:dyDescent="0.2">
      <c r="A29" s="13"/>
      <c r="B29" s="13"/>
      <c r="C29" s="13"/>
    </row>
    <row r="30" spans="1:3" x14ac:dyDescent="0.2">
      <c r="A30" s="13"/>
      <c r="B30" s="13"/>
      <c r="C30" s="13"/>
    </row>
    <row r="31" spans="1:3" x14ac:dyDescent="0.2">
      <c r="A31" s="13"/>
      <c r="B31" s="13"/>
      <c r="C31" s="13"/>
    </row>
    <row r="32" spans="1:3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4"/>
      <c r="B47" s="14"/>
      <c r="C47" s="14"/>
    </row>
  </sheetData>
  <mergeCells count="8">
    <mergeCell ref="A10:A11"/>
    <mergeCell ref="B10:B11"/>
    <mergeCell ref="C10:C11"/>
    <mergeCell ref="A2:C2"/>
    <mergeCell ref="A4:C4"/>
    <mergeCell ref="A7:C7"/>
    <mergeCell ref="A8:C8"/>
    <mergeCell ref="A9:C9"/>
  </mergeCells>
  <pageMargins left="0.75" right="0.75" top="1" bottom="1" header="0" footer="0"/>
  <pageSetup scale="9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indexed="10"/>
    <pageSetUpPr fitToPage="1"/>
  </sheetPr>
  <dimension ref="A1:G50"/>
  <sheetViews>
    <sheetView view="pageBreakPreview" topLeftCell="A19" zoomScaleNormal="75" workbookViewId="0">
      <selection activeCell="D25" sqref="D25"/>
    </sheetView>
  </sheetViews>
  <sheetFormatPr baseColWidth="10" defaultRowHeight="12.75" x14ac:dyDescent="0.2"/>
  <cols>
    <col min="1" max="1" width="13.7109375" style="1" customWidth="1"/>
    <col min="2" max="2" width="37" style="1" customWidth="1"/>
    <col min="3" max="3" width="28.28515625" style="1" customWidth="1"/>
    <col min="4" max="4" width="22.5703125" style="1" customWidth="1"/>
    <col min="5" max="5" width="14.140625" style="1" bestFit="1" customWidth="1"/>
    <col min="6" max="16384" width="11.42578125" style="1"/>
  </cols>
  <sheetData>
    <row r="1" spans="1:4" x14ac:dyDescent="0.2">
      <c r="A1" s="8"/>
      <c r="B1" s="9"/>
      <c r="C1" s="9"/>
      <c r="D1" s="10"/>
    </row>
    <row r="2" spans="1:4" x14ac:dyDescent="0.2">
      <c r="A2" s="11"/>
      <c r="D2" s="12"/>
    </row>
    <row r="3" spans="1:4" x14ac:dyDescent="0.2">
      <c r="A3" s="11"/>
      <c r="D3" s="12"/>
    </row>
    <row r="4" spans="1:4" x14ac:dyDescent="0.2">
      <c r="A4" s="11"/>
      <c r="D4" s="12"/>
    </row>
    <row r="5" spans="1:4" x14ac:dyDescent="0.2">
      <c r="A5" s="11"/>
      <c r="D5" s="12"/>
    </row>
    <row r="6" spans="1:4" x14ac:dyDescent="0.2">
      <c r="A6" s="11"/>
      <c r="D6" s="12"/>
    </row>
    <row r="7" spans="1:4" ht="13.5" thickBot="1" x14ac:dyDescent="0.25">
      <c r="A7" s="11"/>
      <c r="D7" s="12"/>
    </row>
    <row r="8" spans="1:4" ht="13.5" thickTop="1" x14ac:dyDescent="0.2">
      <c r="A8" s="95"/>
      <c r="B8" s="3"/>
      <c r="C8" s="3"/>
      <c r="D8" s="96"/>
    </row>
    <row r="9" spans="1:4" x14ac:dyDescent="0.2">
      <c r="A9" s="110" t="s">
        <v>13</v>
      </c>
      <c r="B9" s="111"/>
      <c r="C9" s="111"/>
      <c r="D9" s="112"/>
    </row>
    <row r="10" spans="1:4" x14ac:dyDescent="0.2">
      <c r="A10" s="97"/>
      <c r="B10" s="32"/>
      <c r="C10" s="32"/>
      <c r="D10" s="98"/>
    </row>
    <row r="11" spans="1:4" ht="18" x14ac:dyDescent="0.25">
      <c r="A11" s="113" t="s">
        <v>8</v>
      </c>
      <c r="B11" s="114"/>
      <c r="C11" s="114"/>
      <c r="D11" s="115"/>
    </row>
    <row r="12" spans="1:4" ht="13.5" thickBot="1" x14ac:dyDescent="0.25">
      <c r="A12" s="99"/>
      <c r="B12" s="6"/>
      <c r="C12" s="6"/>
      <c r="D12" s="100"/>
    </row>
    <row r="13" spans="1:4" ht="13.5" thickTop="1" x14ac:dyDescent="0.2">
      <c r="A13" s="11"/>
      <c r="D13" s="12"/>
    </row>
    <row r="14" spans="1:4" x14ac:dyDescent="0.2">
      <c r="A14" s="116" t="s">
        <v>3</v>
      </c>
      <c r="B14" s="117"/>
      <c r="C14" s="117"/>
      <c r="D14" s="118"/>
    </row>
    <row r="15" spans="1:4" x14ac:dyDescent="0.2">
      <c r="A15" s="119" t="s">
        <v>68</v>
      </c>
      <c r="B15" s="102"/>
      <c r="C15" s="102"/>
      <c r="D15" s="103"/>
    </row>
    <row r="16" spans="1:4" x14ac:dyDescent="0.2">
      <c r="A16" s="120" t="s">
        <v>1</v>
      </c>
      <c r="B16" s="121"/>
      <c r="C16" s="122"/>
      <c r="D16" s="122" t="s">
        <v>2</v>
      </c>
    </row>
    <row r="17" spans="1:7" x14ac:dyDescent="0.2">
      <c r="A17" s="123"/>
      <c r="B17" s="124"/>
      <c r="C17" s="125"/>
      <c r="D17" s="109"/>
    </row>
    <row r="18" spans="1:7" ht="17.100000000000001" customHeight="1" x14ac:dyDescent="0.2">
      <c r="A18" s="11"/>
      <c r="D18" s="10"/>
    </row>
    <row r="19" spans="1:7" ht="24.95" customHeight="1" x14ac:dyDescent="0.2">
      <c r="A19" s="23" t="s">
        <v>6</v>
      </c>
      <c r="D19" s="20"/>
    </row>
    <row r="20" spans="1:7" ht="24.95" customHeight="1" x14ac:dyDescent="0.2">
      <c r="A20" s="23"/>
      <c r="D20" s="20"/>
    </row>
    <row r="21" spans="1:7" ht="24.95" customHeight="1" x14ac:dyDescent="0.2">
      <c r="A21" s="23"/>
      <c r="B21" s="1" t="s">
        <v>12</v>
      </c>
      <c r="C21" s="1" t="s">
        <v>43</v>
      </c>
      <c r="D21" s="139">
        <v>511529.55</v>
      </c>
    </row>
    <row r="22" spans="1:7" ht="24.95" customHeight="1" x14ac:dyDescent="0.2">
      <c r="A22" s="23"/>
      <c r="B22" s="1" t="s">
        <v>9</v>
      </c>
      <c r="C22" s="1" t="s">
        <v>44</v>
      </c>
      <c r="D22" s="139">
        <v>1974164.97</v>
      </c>
      <c r="F22" s="22"/>
    </row>
    <row r="23" spans="1:7" ht="24.95" customHeight="1" x14ac:dyDescent="0.2">
      <c r="A23" s="23"/>
      <c r="B23" s="1" t="s">
        <v>10</v>
      </c>
      <c r="C23" s="1" t="s">
        <v>45</v>
      </c>
      <c r="D23" s="139">
        <v>41991.34</v>
      </c>
    </row>
    <row r="24" spans="1:7" ht="24.95" customHeight="1" x14ac:dyDescent="0.2">
      <c r="A24" s="23"/>
      <c r="B24" s="1" t="s">
        <v>11</v>
      </c>
      <c r="C24" s="1" t="s">
        <v>46</v>
      </c>
      <c r="D24" s="139">
        <v>314639.46999999997</v>
      </c>
    </row>
    <row r="25" spans="1:7" ht="24.95" customHeight="1" x14ac:dyDescent="0.2">
      <c r="A25" s="23"/>
      <c r="B25" s="1" t="s">
        <v>35</v>
      </c>
      <c r="C25" s="1" t="s">
        <v>47</v>
      </c>
      <c r="D25" s="139">
        <v>17506.439999999999</v>
      </c>
    </row>
    <row r="26" spans="1:7" ht="24.95" customHeight="1" x14ac:dyDescent="0.2">
      <c r="A26" s="23"/>
      <c r="B26" s="1" t="s">
        <v>38</v>
      </c>
      <c r="C26" s="1" t="s">
        <v>60</v>
      </c>
      <c r="D26" s="139">
        <v>0</v>
      </c>
    </row>
    <row r="27" spans="1:7" ht="24.95" customHeight="1" x14ac:dyDescent="0.2">
      <c r="A27" s="11"/>
      <c r="B27" s="1" t="s">
        <v>40</v>
      </c>
      <c r="C27" s="1" t="s">
        <v>49</v>
      </c>
      <c r="D27" s="139">
        <v>51210.34</v>
      </c>
      <c r="G27" s="15"/>
    </row>
    <row r="28" spans="1:7" ht="24.95" customHeight="1" x14ac:dyDescent="0.2">
      <c r="A28" s="11"/>
      <c r="B28" s="1" t="s">
        <v>50</v>
      </c>
      <c r="C28" s="1" t="s">
        <v>51</v>
      </c>
      <c r="D28" s="139">
        <v>15956</v>
      </c>
    </row>
    <row r="29" spans="1:7" ht="17.100000000000001" customHeight="1" x14ac:dyDescent="0.2">
      <c r="A29" s="11"/>
      <c r="B29" s="1" t="s">
        <v>53</v>
      </c>
      <c r="C29" s="1" t="s">
        <v>54</v>
      </c>
      <c r="D29" s="139">
        <v>16269.2</v>
      </c>
    </row>
    <row r="30" spans="1:7" ht="17.100000000000001" customHeight="1" x14ac:dyDescent="0.2">
      <c r="A30" s="11"/>
      <c r="B30" s="1" t="s">
        <v>58</v>
      </c>
      <c r="C30" s="1" t="s">
        <v>56</v>
      </c>
      <c r="D30" s="91">
        <v>20911.759999999998</v>
      </c>
    </row>
    <row r="31" spans="1:7" ht="17.100000000000001" customHeight="1" x14ac:dyDescent="0.2">
      <c r="A31" s="11"/>
      <c r="B31" s="1" t="s">
        <v>61</v>
      </c>
      <c r="C31" s="1" t="s">
        <v>62</v>
      </c>
      <c r="D31" s="91">
        <v>196025.33</v>
      </c>
    </row>
    <row r="32" spans="1:7" ht="17.100000000000001" customHeight="1" x14ac:dyDescent="0.2">
      <c r="A32" s="11"/>
      <c r="B32" s="1" t="s">
        <v>71</v>
      </c>
      <c r="C32" s="1" t="s">
        <v>72</v>
      </c>
      <c r="D32" s="91">
        <v>0</v>
      </c>
    </row>
    <row r="33" spans="1:5" ht="17.100000000000001" customHeight="1" x14ac:dyDescent="0.2">
      <c r="A33" s="23"/>
      <c r="D33" s="12"/>
    </row>
    <row r="34" spans="1:5" ht="17.100000000000001" customHeight="1" x14ac:dyDescent="0.2">
      <c r="A34" s="11"/>
      <c r="B34" s="102" t="s">
        <v>69</v>
      </c>
      <c r="C34" s="102"/>
      <c r="D34" s="21">
        <f>SUM(D21:D32)</f>
        <v>3160204.4</v>
      </c>
      <c r="E34" s="22">
        <f>+'AUXILIAR SISTEMA'!D33-'ANALISIS DE LAS CUENTAS'!D34</f>
        <v>-1315.7999999905005</v>
      </c>
    </row>
    <row r="35" spans="1:5" ht="17.100000000000001" customHeight="1" x14ac:dyDescent="0.2">
      <c r="A35" s="11"/>
      <c r="D35" s="20"/>
    </row>
    <row r="36" spans="1:5" ht="17.100000000000001" customHeight="1" x14ac:dyDescent="0.2">
      <c r="A36" s="92"/>
      <c r="B36" s="93"/>
      <c r="C36" s="93"/>
      <c r="D36" s="94"/>
      <c r="E36" s="22"/>
    </row>
    <row r="37" spans="1:5" ht="17.100000000000001" customHeight="1" x14ac:dyDescent="0.2">
      <c r="E37" s="22"/>
    </row>
    <row r="38" spans="1:5" ht="17.100000000000001" customHeight="1" x14ac:dyDescent="0.2">
      <c r="E38" s="22"/>
    </row>
    <row r="39" spans="1:5" ht="17.100000000000001" customHeight="1" x14ac:dyDescent="0.2"/>
    <row r="40" spans="1:5" ht="17.100000000000001" customHeight="1" x14ac:dyDescent="0.2"/>
    <row r="41" spans="1:5" ht="17.100000000000001" customHeight="1" x14ac:dyDescent="0.2"/>
    <row r="42" spans="1:5" ht="17.100000000000001" customHeight="1" x14ac:dyDescent="0.2"/>
    <row r="43" spans="1:5" ht="17.100000000000001" customHeight="1" x14ac:dyDescent="0.2"/>
    <row r="44" spans="1:5" ht="17.100000000000001" customHeight="1" x14ac:dyDescent="0.2"/>
    <row r="45" spans="1:5" ht="17.100000000000001" customHeight="1" x14ac:dyDescent="0.2"/>
    <row r="46" spans="1:5" ht="17.100000000000001" customHeight="1" x14ac:dyDescent="0.2"/>
    <row r="47" spans="1:5" ht="17.100000000000001" customHeight="1" x14ac:dyDescent="0.2"/>
    <row r="48" spans="1:5" ht="17.100000000000001" customHeight="1" x14ac:dyDescent="0.2"/>
    <row r="49" ht="17.100000000000001" customHeight="1" x14ac:dyDescent="0.2"/>
    <row r="50" ht="17.100000000000001" customHeight="1" x14ac:dyDescent="0.2"/>
  </sheetData>
  <mergeCells count="7">
    <mergeCell ref="B34:C34"/>
    <mergeCell ref="A16:C17"/>
    <mergeCell ref="D16:D17"/>
    <mergeCell ref="A9:D9"/>
    <mergeCell ref="A14:D14"/>
    <mergeCell ref="A15:D15"/>
    <mergeCell ref="A11:D11"/>
  </mergeCells>
  <phoneticPr fontId="0" type="noConversion"/>
  <printOptions horizontalCentered="1"/>
  <pageMargins left="0.39370078740157483" right="0.39370078740157483" top="0.78740157480314965" bottom="0.98425196850393704" header="0" footer="0"/>
  <pageSetup scale="78" orientation="portrait" horizontalDpi="4294967293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0"/>
    <pageSetUpPr fitToPage="1"/>
  </sheetPr>
  <dimension ref="A6:H78"/>
  <sheetViews>
    <sheetView view="pageBreakPreview" zoomScale="75" workbookViewId="0">
      <selection activeCell="A15" sqref="A15:H15"/>
    </sheetView>
  </sheetViews>
  <sheetFormatPr baseColWidth="10" defaultRowHeight="12.75" x14ac:dyDescent="0.2"/>
  <cols>
    <col min="1" max="1" width="15.85546875" customWidth="1"/>
    <col min="2" max="2" width="42.5703125" customWidth="1"/>
    <col min="3" max="3" width="1.5703125" customWidth="1"/>
    <col min="4" max="4" width="20.42578125" customWidth="1"/>
    <col min="5" max="5" width="19.7109375" bestFit="1" customWidth="1"/>
    <col min="6" max="6" width="6.7109375" customWidth="1"/>
    <col min="7" max="8" width="19.7109375" bestFit="1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26" t="s">
        <v>13</v>
      </c>
      <c r="B8" s="111"/>
      <c r="C8" s="111"/>
      <c r="D8" s="111"/>
      <c r="E8" s="111"/>
      <c r="F8" s="111"/>
      <c r="G8" s="111"/>
      <c r="H8" s="127"/>
    </row>
    <row r="9" spans="1:8" x14ac:dyDescent="0.2">
      <c r="A9" s="31"/>
      <c r="B9" s="32"/>
      <c r="C9" s="32"/>
      <c r="D9" s="32"/>
      <c r="E9" s="32"/>
      <c r="F9" s="32"/>
      <c r="G9" s="32"/>
      <c r="H9" s="33"/>
    </row>
    <row r="10" spans="1:8" ht="18" x14ac:dyDescent="0.25">
      <c r="A10" s="128" t="s">
        <v>8</v>
      </c>
      <c r="B10" s="114"/>
      <c r="C10" s="114"/>
      <c r="D10" s="114"/>
      <c r="E10" s="114"/>
      <c r="F10" s="114"/>
      <c r="G10" s="114"/>
      <c r="H10" s="129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6"/>
      <c r="B12" s="37"/>
      <c r="C12" s="37"/>
      <c r="D12" s="37"/>
      <c r="E12" s="37"/>
      <c r="F12" s="37"/>
      <c r="G12" s="37"/>
      <c r="H12" s="25"/>
    </row>
    <row r="13" spans="1:8" ht="27.75" customHeight="1" x14ac:dyDescent="0.2">
      <c r="A13" s="130" t="str">
        <f>'CONC FED'!A13:H13</f>
        <v>CONCILIACION AL 30 DE SEPTIEMBRE DE 2022</v>
      </c>
      <c r="B13" s="131"/>
      <c r="C13" s="131"/>
      <c r="D13" s="131"/>
      <c r="E13" s="131"/>
      <c r="F13" s="131"/>
      <c r="G13" s="131"/>
      <c r="H13" s="132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33" t="s">
        <v>63</v>
      </c>
      <c r="B15" s="134"/>
      <c r="C15" s="134"/>
      <c r="D15" s="134"/>
      <c r="E15" s="134"/>
      <c r="F15" s="134"/>
      <c r="G15" s="134"/>
      <c r="H15" s="135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8" x14ac:dyDescent="0.2">
      <c r="A17" s="11"/>
      <c r="B17" s="1"/>
      <c r="C17" s="1"/>
      <c r="D17" s="102" t="s">
        <v>15</v>
      </c>
      <c r="E17" s="102"/>
      <c r="F17" s="1"/>
      <c r="G17" s="102" t="s">
        <v>16</v>
      </c>
      <c r="H17" s="103"/>
    </row>
    <row r="18" spans="1:8" x14ac:dyDescent="0.2">
      <c r="A18" s="11"/>
      <c r="B18" s="1"/>
      <c r="C18" s="1"/>
      <c r="D18" s="38"/>
      <c r="E18" s="38"/>
      <c r="F18" s="1"/>
      <c r="G18" s="38"/>
      <c r="H18" s="39"/>
    </row>
    <row r="19" spans="1:8" x14ac:dyDescent="0.2">
      <c r="A19" s="11"/>
      <c r="B19" s="1"/>
      <c r="C19" s="1"/>
      <c r="D19" s="40" t="s">
        <v>4</v>
      </c>
      <c r="E19" s="19" t="s">
        <v>5</v>
      </c>
      <c r="F19" s="1"/>
      <c r="G19" s="40" t="s">
        <v>4</v>
      </c>
      <c r="H19" s="41" t="s">
        <v>5</v>
      </c>
    </row>
    <row r="20" spans="1:8" x14ac:dyDescent="0.2">
      <c r="A20" s="11"/>
      <c r="B20" s="1" t="s">
        <v>17</v>
      </c>
      <c r="C20" s="1"/>
      <c r="D20" s="42">
        <f>+'AUXILIAR SISTEMA'!D31</f>
        <v>196025.33</v>
      </c>
      <c r="E20" s="35"/>
      <c r="F20" s="35"/>
      <c r="G20" s="42"/>
      <c r="H20" s="42">
        <f>+'ANALISIS DE LAS CUENTAS'!D31</f>
        <v>196025.33</v>
      </c>
    </row>
    <row r="21" spans="1:8" x14ac:dyDescent="0.2">
      <c r="A21" s="34" t="s">
        <v>0</v>
      </c>
      <c r="B21" s="24" t="s">
        <v>15</v>
      </c>
      <c r="C21" s="24"/>
      <c r="D21" s="42"/>
      <c r="E21" s="35"/>
      <c r="F21" s="35"/>
      <c r="G21" s="42"/>
      <c r="H21" s="42"/>
    </row>
    <row r="22" spans="1:8" x14ac:dyDescent="0.2">
      <c r="A22" s="11"/>
      <c r="B22" s="1" t="s">
        <v>18</v>
      </c>
      <c r="C22" s="1"/>
      <c r="D22" s="42"/>
      <c r="E22" s="35"/>
      <c r="F22" s="35"/>
      <c r="G22" s="42"/>
      <c r="H22" s="42"/>
    </row>
    <row r="23" spans="1:8" x14ac:dyDescent="0.2">
      <c r="A23" s="11"/>
      <c r="B23" s="1"/>
      <c r="C23" s="1"/>
      <c r="D23" s="42"/>
      <c r="E23" s="35"/>
      <c r="F23" s="35"/>
      <c r="G23" s="42"/>
      <c r="H23" s="42"/>
    </row>
    <row r="24" spans="1:8" x14ac:dyDescent="0.2">
      <c r="A24" s="11"/>
      <c r="B24" s="1"/>
      <c r="C24" s="1"/>
      <c r="D24" s="42"/>
      <c r="E24" s="35"/>
      <c r="F24" s="35"/>
      <c r="G24" s="42"/>
      <c r="H24" s="42"/>
    </row>
    <row r="25" spans="1:8" x14ac:dyDescent="0.2">
      <c r="A25" s="11"/>
      <c r="B25" s="1"/>
      <c r="C25" s="1"/>
      <c r="D25" s="42"/>
      <c r="E25" s="35"/>
      <c r="F25" s="35"/>
      <c r="G25" s="42"/>
      <c r="H25" s="42"/>
    </row>
    <row r="26" spans="1:8" x14ac:dyDescent="0.2">
      <c r="A26" s="11"/>
      <c r="B26" s="1"/>
      <c r="C26" s="1"/>
      <c r="D26" s="42"/>
      <c r="E26" s="35"/>
      <c r="F26" s="35"/>
      <c r="G26" s="42"/>
      <c r="H26" s="42"/>
    </row>
    <row r="27" spans="1:8" x14ac:dyDescent="0.2">
      <c r="A27" s="11"/>
      <c r="B27" s="43"/>
      <c r="C27" s="43"/>
      <c r="D27" s="42"/>
      <c r="E27" s="35"/>
      <c r="F27" s="35"/>
      <c r="G27" s="42"/>
      <c r="H27" s="42"/>
    </row>
    <row r="28" spans="1:8" x14ac:dyDescent="0.2">
      <c r="A28" s="11"/>
      <c r="B28" s="1"/>
      <c r="C28" s="1"/>
      <c r="D28" s="42"/>
      <c r="E28" s="35"/>
      <c r="F28" s="35"/>
      <c r="G28" s="42"/>
      <c r="H28" s="42"/>
    </row>
    <row r="29" spans="1:8" x14ac:dyDescent="0.2">
      <c r="A29" s="11"/>
      <c r="B29" s="24" t="s">
        <v>16</v>
      </c>
      <c r="C29" s="24"/>
      <c r="D29" s="42"/>
      <c r="E29" s="35"/>
      <c r="F29" s="35"/>
      <c r="G29" s="42"/>
      <c r="H29" s="42"/>
    </row>
    <row r="30" spans="1:8" x14ac:dyDescent="0.2">
      <c r="A30" s="11"/>
      <c r="B30" s="1" t="s">
        <v>19</v>
      </c>
      <c r="C30" s="1"/>
      <c r="D30" s="42"/>
      <c r="E30" s="35"/>
      <c r="F30" s="35"/>
      <c r="G30" s="42"/>
      <c r="H30" s="42"/>
    </row>
    <row r="31" spans="1:8" x14ac:dyDescent="0.2">
      <c r="A31" s="11"/>
      <c r="B31" s="43"/>
      <c r="C31" s="43"/>
      <c r="D31" s="42"/>
      <c r="E31" s="35"/>
      <c r="F31" s="35"/>
      <c r="G31" s="42"/>
      <c r="H31" s="42"/>
    </row>
    <row r="32" spans="1:8" x14ac:dyDescent="0.2">
      <c r="A32" s="11"/>
      <c r="B32" s="43" t="s">
        <v>20</v>
      </c>
      <c r="C32" s="43"/>
      <c r="D32" s="42"/>
      <c r="E32" s="35"/>
      <c r="F32" s="35"/>
      <c r="G32" s="42"/>
      <c r="H32" s="42"/>
    </row>
    <row r="33" spans="1:8" x14ac:dyDescent="0.2">
      <c r="A33" s="11"/>
      <c r="B33" s="43"/>
      <c r="C33" s="43"/>
      <c r="D33" s="42"/>
      <c r="E33" s="35"/>
      <c r="F33" s="35"/>
      <c r="G33" s="42"/>
      <c r="H33" s="42"/>
    </row>
    <row r="34" spans="1:8" x14ac:dyDescent="0.2">
      <c r="A34" s="11"/>
      <c r="B34" s="43" t="s">
        <v>29</v>
      </c>
      <c r="C34" s="43"/>
      <c r="D34" s="42"/>
      <c r="E34" s="35"/>
      <c r="F34" s="35"/>
      <c r="G34" s="42"/>
      <c r="H34" s="42"/>
    </row>
    <row r="35" spans="1:8" x14ac:dyDescent="0.2">
      <c r="A35" s="11"/>
      <c r="B35" s="43"/>
      <c r="C35" s="43"/>
      <c r="D35" s="42"/>
      <c r="E35" s="35"/>
      <c r="F35" s="35"/>
      <c r="G35" s="42"/>
      <c r="H35" s="42"/>
    </row>
    <row r="36" spans="1:8" x14ac:dyDescent="0.2">
      <c r="A36" s="11"/>
      <c r="B36" s="43"/>
      <c r="C36" s="43"/>
      <c r="D36" s="42"/>
      <c r="E36" s="35"/>
      <c r="F36" s="35"/>
      <c r="G36" s="42"/>
      <c r="H36" s="42"/>
    </row>
    <row r="37" spans="1:8" x14ac:dyDescent="0.2">
      <c r="A37" s="11"/>
      <c r="B37" s="1"/>
      <c r="C37" s="1"/>
      <c r="D37" s="42"/>
      <c r="E37" s="35"/>
      <c r="F37" s="35"/>
      <c r="G37" s="42"/>
      <c r="H37" s="42"/>
    </row>
    <row r="38" spans="1:8" x14ac:dyDescent="0.2">
      <c r="A38" s="11"/>
      <c r="B38" s="1" t="s">
        <v>21</v>
      </c>
      <c r="C38" s="1"/>
      <c r="D38" s="42"/>
      <c r="E38" s="35"/>
      <c r="F38" s="35"/>
      <c r="G38" s="42">
        <v>0</v>
      </c>
      <c r="H38" s="42"/>
    </row>
    <row r="39" spans="1:8" x14ac:dyDescent="0.2">
      <c r="A39" s="11"/>
      <c r="B39" s="43"/>
      <c r="C39" s="43"/>
      <c r="D39" s="44"/>
      <c r="E39" s="45"/>
      <c r="F39" s="35"/>
      <c r="G39" s="44"/>
      <c r="H39" s="44"/>
    </row>
    <row r="40" spans="1:8" x14ac:dyDescent="0.2">
      <c r="A40" s="11"/>
      <c r="B40" s="1"/>
      <c r="C40" s="1"/>
      <c r="D40" s="42"/>
      <c r="E40" s="35"/>
      <c r="F40" s="35"/>
      <c r="G40" s="42"/>
      <c r="H40" s="42"/>
    </row>
    <row r="41" spans="1:8" x14ac:dyDescent="0.2">
      <c r="A41" s="11"/>
      <c r="B41" s="1" t="s">
        <v>22</v>
      </c>
      <c r="C41" s="1"/>
      <c r="D41" s="35">
        <f>SUM(D20:D39)</f>
        <v>196025.33</v>
      </c>
      <c r="E41" s="46">
        <f>SUM(E20:E39)</f>
        <v>0</v>
      </c>
      <c r="F41" s="35"/>
      <c r="G41" s="42">
        <f>SUM(G20:G39)</f>
        <v>0</v>
      </c>
      <c r="H41" s="42">
        <f>SUM(H20:H39)</f>
        <v>196025.33</v>
      </c>
    </row>
    <row r="42" spans="1:8" x14ac:dyDescent="0.2">
      <c r="A42" s="11"/>
      <c r="B42" s="1" t="s">
        <v>23</v>
      </c>
      <c r="C42" s="1"/>
      <c r="D42" s="44"/>
      <c r="E42" s="35">
        <f>D41-E41</f>
        <v>196025.33</v>
      </c>
      <c r="F42" s="35"/>
      <c r="G42" s="44">
        <f>H41-G41</f>
        <v>196025.33</v>
      </c>
      <c r="H42" s="44"/>
    </row>
    <row r="43" spans="1:8" ht="13.5" thickBot="1" x14ac:dyDescent="0.25">
      <c r="A43" s="11"/>
      <c r="B43" s="1" t="s">
        <v>24</v>
      </c>
      <c r="C43" s="1"/>
      <c r="D43" s="47">
        <f>SUM(D41:D42)</f>
        <v>196025.33</v>
      </c>
      <c r="E43" s="48">
        <f>SUM(E41:E42)</f>
        <v>196025.33</v>
      </c>
      <c r="F43" s="35"/>
      <c r="G43" s="47">
        <f>SUM(G41:G42)</f>
        <v>196025.33</v>
      </c>
      <c r="H43" s="47">
        <f>SUM(H41:H42)</f>
        <v>196025.33</v>
      </c>
    </row>
    <row r="44" spans="1:8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8" x14ac:dyDescent="0.2">
      <c r="A45" s="28"/>
      <c r="B45" s="27"/>
      <c r="C45" s="27"/>
      <c r="D45" s="27"/>
      <c r="E45" s="27"/>
      <c r="F45" s="27"/>
      <c r="G45" s="27"/>
      <c r="H45" s="29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35"/>
      <c r="H47" s="1"/>
    </row>
    <row r="48" spans="1:8" x14ac:dyDescent="0.2">
      <c r="A48" s="1"/>
      <c r="B48" s="1"/>
      <c r="C48" s="1"/>
      <c r="D48" s="1"/>
      <c r="E48" s="35"/>
      <c r="G48" s="35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5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15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15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15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15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</sheetData>
  <mergeCells count="6">
    <mergeCell ref="A8:H8"/>
    <mergeCell ref="A10:H10"/>
    <mergeCell ref="A13:H13"/>
    <mergeCell ref="A15:H15"/>
    <mergeCell ref="D17:E17"/>
    <mergeCell ref="G17:H17"/>
  </mergeCells>
  <pageMargins left="0.78740157480314965" right="0.59055118110236227" top="0.78740157480314965" bottom="0.78740157480314965" header="0" footer="0"/>
  <pageSetup scale="63" orientation="portrait" horizontalDpi="4294967293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3"/>
  </sheetPr>
  <dimension ref="A1:C47"/>
  <sheetViews>
    <sheetView view="pageBreakPreview" zoomScale="75" workbookViewId="0">
      <selection activeCell="A20" sqref="A20"/>
    </sheetView>
  </sheetViews>
  <sheetFormatPr baseColWidth="10" defaultRowHeight="12.75" x14ac:dyDescent="0.2"/>
  <cols>
    <col min="1" max="1" width="56.140625" customWidth="1"/>
    <col min="2" max="2" width="17.28515625" customWidth="1"/>
    <col min="3" max="3" width="22.42578125" customWidth="1"/>
  </cols>
  <sheetData>
    <row r="1" spans="1:3" ht="13.5" thickTop="1" x14ac:dyDescent="0.2">
      <c r="A1" s="2"/>
      <c r="B1" s="3"/>
      <c r="C1" s="4"/>
    </row>
    <row r="2" spans="1:3" x14ac:dyDescent="0.2">
      <c r="A2" s="126" t="s">
        <v>13</v>
      </c>
      <c r="B2" s="111"/>
      <c r="C2" s="127"/>
    </row>
    <row r="3" spans="1:3" x14ac:dyDescent="0.2">
      <c r="A3" s="31"/>
      <c r="B3" s="32"/>
      <c r="C3" s="33"/>
    </row>
    <row r="4" spans="1:3" ht="18" x14ac:dyDescent="0.25">
      <c r="A4" s="128" t="s">
        <v>8</v>
      </c>
      <c r="B4" s="114"/>
      <c r="C4" s="129"/>
    </row>
    <row r="5" spans="1:3" ht="13.5" thickBot="1" x14ac:dyDescent="0.25">
      <c r="A5" s="5"/>
      <c r="B5" s="6"/>
      <c r="C5" s="7"/>
    </row>
    <row r="6" spans="1:3" ht="13.5" thickTop="1" x14ac:dyDescent="0.2">
      <c r="A6" s="1"/>
      <c r="B6" s="1"/>
      <c r="C6" s="1"/>
    </row>
    <row r="7" spans="1:3" x14ac:dyDescent="0.2">
      <c r="A7" s="102" t="s">
        <v>64</v>
      </c>
      <c r="B7" s="102"/>
      <c r="C7" s="102"/>
    </row>
    <row r="8" spans="1:3" x14ac:dyDescent="0.2">
      <c r="A8" s="102"/>
      <c r="B8" s="102"/>
      <c r="C8" s="102"/>
    </row>
    <row r="9" spans="1:3" ht="13.5" thickBot="1" x14ac:dyDescent="0.25">
      <c r="A9" s="138" t="str">
        <f>'AN CONC FED'!A9:C9</f>
        <v>CONCILIACION AL 30 DE SEPTIEMBRE DE 2022</v>
      </c>
      <c r="B9" s="138"/>
      <c r="C9" s="138"/>
    </row>
    <row r="10" spans="1:3" ht="13.5" thickTop="1" x14ac:dyDescent="0.2">
      <c r="A10" s="136" t="s">
        <v>28</v>
      </c>
      <c r="B10" s="136" t="s">
        <v>30</v>
      </c>
      <c r="C10" s="136" t="s">
        <v>2</v>
      </c>
    </row>
    <row r="11" spans="1:3" ht="13.5" thickBot="1" x14ac:dyDescent="0.25">
      <c r="A11" s="137"/>
      <c r="B11" s="137"/>
      <c r="C11" s="137"/>
    </row>
    <row r="12" spans="1:3" ht="13.5" thickTop="1" x14ac:dyDescent="0.2">
      <c r="A12" s="13"/>
      <c r="B12" s="49"/>
      <c r="C12" s="16"/>
    </row>
    <row r="13" spans="1:3" x14ac:dyDescent="0.2">
      <c r="A13" s="13"/>
      <c r="B13" s="49"/>
      <c r="C13" s="16"/>
    </row>
    <row r="14" spans="1:3" ht="20.100000000000001" customHeight="1" x14ac:dyDescent="0.2">
      <c r="A14" s="13"/>
      <c r="B14" s="56"/>
      <c r="C14" s="16"/>
    </row>
    <row r="15" spans="1:3" ht="20.100000000000001" customHeight="1" x14ac:dyDescent="0.2">
      <c r="A15" s="13"/>
      <c r="B15" s="13"/>
      <c r="C15" s="16"/>
    </row>
    <row r="16" spans="1:3" ht="20.100000000000001" customHeight="1" x14ac:dyDescent="0.2">
      <c r="A16" s="13"/>
      <c r="B16" s="13"/>
      <c r="C16" s="16"/>
    </row>
    <row r="17" spans="1:3" ht="20.100000000000001" customHeight="1" x14ac:dyDescent="0.2">
      <c r="A17" s="13"/>
      <c r="B17" s="13"/>
      <c r="C17" s="16"/>
    </row>
    <row r="18" spans="1:3" ht="20.100000000000001" customHeight="1" x14ac:dyDescent="0.2">
      <c r="A18" s="13"/>
      <c r="B18" s="49"/>
      <c r="C18" s="16"/>
    </row>
    <row r="19" spans="1:3" ht="20.100000000000001" customHeight="1" x14ac:dyDescent="0.2">
      <c r="A19" s="13"/>
      <c r="B19" s="49"/>
      <c r="C19" s="16"/>
    </row>
    <row r="20" spans="1:3" ht="20.100000000000001" customHeight="1" x14ac:dyDescent="0.2">
      <c r="A20" s="13"/>
      <c r="B20" s="30"/>
      <c r="C20" s="16"/>
    </row>
    <row r="21" spans="1:3" ht="20.100000000000001" customHeight="1" x14ac:dyDescent="0.2">
      <c r="A21" s="13"/>
      <c r="B21" s="30"/>
      <c r="C21" s="16"/>
    </row>
    <row r="22" spans="1:3" ht="20.100000000000001" customHeight="1" x14ac:dyDescent="0.2">
      <c r="A22" s="13"/>
      <c r="B22" s="30"/>
      <c r="C22" s="16"/>
    </row>
    <row r="23" spans="1:3" ht="20.100000000000001" customHeight="1" x14ac:dyDescent="0.2">
      <c r="A23" s="13"/>
      <c r="B23" s="13"/>
      <c r="C23" s="16"/>
    </row>
    <row r="24" spans="1:3" ht="20.100000000000001" customHeight="1" x14ac:dyDescent="0.2">
      <c r="A24" s="13"/>
      <c r="B24" s="13"/>
      <c r="C24" s="16"/>
    </row>
    <row r="25" spans="1:3" ht="20.100000000000001" customHeight="1" x14ac:dyDescent="0.2">
      <c r="A25" s="13"/>
      <c r="B25" s="13"/>
      <c r="C25" s="16"/>
    </row>
    <row r="26" spans="1:3" ht="20.100000000000001" customHeight="1" x14ac:dyDescent="0.2">
      <c r="A26" s="13"/>
      <c r="B26" s="13"/>
      <c r="C26" s="17"/>
    </row>
    <row r="27" spans="1:3" ht="20.100000000000001" customHeight="1" x14ac:dyDescent="0.2">
      <c r="A27" s="26" t="s">
        <v>7</v>
      </c>
      <c r="B27" s="26"/>
      <c r="C27" s="18">
        <f>SUM(C12:C26)</f>
        <v>0</v>
      </c>
    </row>
    <row r="28" spans="1:3" x14ac:dyDescent="0.2">
      <c r="A28" s="13"/>
      <c r="B28" s="13"/>
      <c r="C28" s="13"/>
    </row>
    <row r="29" spans="1:3" x14ac:dyDescent="0.2">
      <c r="A29" s="13"/>
      <c r="B29" s="13"/>
      <c r="C29" s="13"/>
    </row>
    <row r="30" spans="1:3" x14ac:dyDescent="0.2">
      <c r="A30" s="13"/>
      <c r="B30" s="13"/>
      <c r="C30" s="13"/>
    </row>
    <row r="31" spans="1:3" x14ac:dyDescent="0.2">
      <c r="A31" s="13"/>
      <c r="B31" s="13"/>
      <c r="C31" s="13"/>
    </row>
    <row r="32" spans="1:3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4"/>
      <c r="B47" s="14"/>
      <c r="C47" s="14"/>
    </row>
  </sheetData>
  <mergeCells count="8">
    <mergeCell ref="A10:A11"/>
    <mergeCell ref="B10:B11"/>
    <mergeCell ref="C10:C11"/>
    <mergeCell ref="A2:C2"/>
    <mergeCell ref="A4:C4"/>
    <mergeCell ref="A7:C7"/>
    <mergeCell ref="A8:C8"/>
    <mergeCell ref="A9:C9"/>
  </mergeCells>
  <pageMargins left="0.75" right="0.75" top="1" bottom="1" header="0" footer="0"/>
  <pageSetup scale="94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5891C-E021-4D4A-9BDB-FF35915AA227}">
  <sheetPr>
    <tabColor indexed="10"/>
  </sheetPr>
  <dimension ref="A6:H78"/>
  <sheetViews>
    <sheetView zoomScale="70" zoomScaleNormal="70" workbookViewId="0">
      <selection activeCell="A15" sqref="A15:H15"/>
    </sheetView>
  </sheetViews>
  <sheetFormatPr baseColWidth="10" defaultRowHeight="12.75" x14ac:dyDescent="0.2"/>
  <cols>
    <col min="1" max="1" width="15.85546875" customWidth="1"/>
    <col min="2" max="2" width="42.5703125" customWidth="1"/>
    <col min="3" max="3" width="1.5703125" customWidth="1"/>
    <col min="4" max="4" width="20.42578125" customWidth="1"/>
    <col min="5" max="5" width="19.7109375" bestFit="1" customWidth="1"/>
    <col min="6" max="6" width="6.7109375" customWidth="1"/>
    <col min="7" max="8" width="19.7109375" bestFit="1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26" t="s">
        <v>13</v>
      </c>
      <c r="B8" s="111"/>
      <c r="C8" s="111"/>
      <c r="D8" s="111"/>
      <c r="E8" s="111"/>
      <c r="F8" s="111"/>
      <c r="G8" s="111"/>
      <c r="H8" s="127"/>
    </row>
    <row r="9" spans="1:8" x14ac:dyDescent="0.2">
      <c r="A9" s="31"/>
      <c r="B9" s="32"/>
      <c r="C9" s="32"/>
      <c r="D9" s="32"/>
      <c r="E9" s="32"/>
      <c r="F9" s="32"/>
      <c r="G9" s="32"/>
      <c r="H9" s="33"/>
    </row>
    <row r="10" spans="1:8" ht="18" x14ac:dyDescent="0.25">
      <c r="A10" s="128" t="s">
        <v>8</v>
      </c>
      <c r="B10" s="114"/>
      <c r="C10" s="114"/>
      <c r="D10" s="114"/>
      <c r="E10" s="114"/>
      <c r="F10" s="114"/>
      <c r="G10" s="114"/>
      <c r="H10" s="129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6"/>
      <c r="B12" s="37"/>
      <c r="C12" s="37"/>
      <c r="D12" s="37"/>
      <c r="E12" s="37"/>
      <c r="F12" s="37"/>
      <c r="G12" s="37"/>
      <c r="H12" s="25"/>
    </row>
    <row r="13" spans="1:8" ht="27.75" customHeight="1" x14ac:dyDescent="0.2">
      <c r="A13" s="130" t="str">
        <f>'CONC FED'!A13:H13</f>
        <v>CONCILIACION AL 30 DE SEPTIEMBRE DE 2022</v>
      </c>
      <c r="B13" s="131"/>
      <c r="C13" s="131"/>
      <c r="D13" s="131"/>
      <c r="E13" s="131"/>
      <c r="F13" s="131"/>
      <c r="G13" s="131"/>
      <c r="H13" s="132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33" t="s">
        <v>73</v>
      </c>
      <c r="B15" s="134"/>
      <c r="C15" s="134"/>
      <c r="D15" s="134"/>
      <c r="E15" s="134"/>
      <c r="F15" s="134"/>
      <c r="G15" s="134"/>
      <c r="H15" s="135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8" x14ac:dyDescent="0.2">
      <c r="A17" s="11"/>
      <c r="B17" s="1"/>
      <c r="C17" s="1"/>
      <c r="D17" s="102" t="s">
        <v>15</v>
      </c>
      <c r="E17" s="102"/>
      <c r="F17" s="1"/>
      <c r="G17" s="102" t="s">
        <v>16</v>
      </c>
      <c r="H17" s="103"/>
    </row>
    <row r="18" spans="1:8" x14ac:dyDescent="0.2">
      <c r="A18" s="11"/>
      <c r="B18" s="1"/>
      <c r="C18" s="1"/>
      <c r="D18" s="38"/>
      <c r="E18" s="38"/>
      <c r="F18" s="1"/>
      <c r="G18" s="38"/>
      <c r="H18" s="39"/>
    </row>
    <row r="19" spans="1:8" x14ac:dyDescent="0.2">
      <c r="A19" s="11"/>
      <c r="B19" s="1"/>
      <c r="C19" s="1"/>
      <c r="D19" s="40" t="s">
        <v>4</v>
      </c>
      <c r="E19" s="19" t="s">
        <v>5</v>
      </c>
      <c r="F19" s="1"/>
      <c r="G19" s="40" t="s">
        <v>4</v>
      </c>
      <c r="H19" s="41" t="s">
        <v>5</v>
      </c>
    </row>
    <row r="20" spans="1:8" x14ac:dyDescent="0.2">
      <c r="A20" s="11"/>
      <c r="B20" s="1" t="s">
        <v>17</v>
      </c>
      <c r="C20" s="1"/>
      <c r="D20" s="42">
        <f>'AUXILIAR SISTEMA'!D32</f>
        <v>0</v>
      </c>
      <c r="E20" s="35"/>
      <c r="F20" s="35"/>
      <c r="G20" s="42"/>
      <c r="H20" s="42">
        <f>'ANALISIS DE LAS CUENTAS'!D32</f>
        <v>0</v>
      </c>
    </row>
    <row r="21" spans="1:8" x14ac:dyDescent="0.2">
      <c r="A21" s="34" t="s">
        <v>0</v>
      </c>
      <c r="B21" s="24" t="s">
        <v>15</v>
      </c>
      <c r="C21" s="24"/>
      <c r="D21" s="42"/>
      <c r="E21" s="35"/>
      <c r="F21" s="35"/>
      <c r="G21" s="42"/>
      <c r="H21" s="42"/>
    </row>
    <row r="22" spans="1:8" x14ac:dyDescent="0.2">
      <c r="A22" s="11"/>
      <c r="B22" s="1" t="s">
        <v>18</v>
      </c>
      <c r="C22" s="1"/>
      <c r="D22" s="42"/>
      <c r="E22" s="35"/>
      <c r="F22" s="35"/>
      <c r="G22" s="42"/>
      <c r="H22" s="42"/>
    </row>
    <row r="23" spans="1:8" x14ac:dyDescent="0.2">
      <c r="A23" s="11"/>
      <c r="B23" s="1"/>
      <c r="C23" s="1"/>
      <c r="D23" s="42"/>
      <c r="E23" s="35"/>
      <c r="F23" s="35"/>
      <c r="G23" s="42"/>
      <c r="H23" s="42"/>
    </row>
    <row r="24" spans="1:8" x14ac:dyDescent="0.2">
      <c r="A24" s="11"/>
      <c r="B24" s="1"/>
      <c r="C24" s="1"/>
      <c r="D24" s="42"/>
      <c r="E24" s="35"/>
      <c r="F24" s="35"/>
      <c r="G24" s="42"/>
      <c r="H24" s="42"/>
    </row>
    <row r="25" spans="1:8" x14ac:dyDescent="0.2">
      <c r="A25" s="11"/>
      <c r="B25" s="1"/>
      <c r="C25" s="1"/>
      <c r="D25" s="42"/>
      <c r="E25" s="35"/>
      <c r="F25" s="35"/>
      <c r="G25" s="42"/>
      <c r="H25" s="42"/>
    </row>
    <row r="26" spans="1:8" x14ac:dyDescent="0.2">
      <c r="A26" s="11"/>
      <c r="B26" s="1"/>
      <c r="C26" s="1"/>
      <c r="D26" s="42"/>
      <c r="E26" s="35"/>
      <c r="F26" s="35"/>
      <c r="G26" s="42"/>
      <c r="H26" s="42"/>
    </row>
    <row r="27" spans="1:8" x14ac:dyDescent="0.2">
      <c r="A27" s="11"/>
      <c r="B27" s="43"/>
      <c r="C27" s="43"/>
      <c r="D27" s="42"/>
      <c r="E27" s="35"/>
      <c r="F27" s="35"/>
      <c r="G27" s="42"/>
      <c r="H27" s="42"/>
    </row>
    <row r="28" spans="1:8" x14ac:dyDescent="0.2">
      <c r="A28" s="11"/>
      <c r="B28" s="1"/>
      <c r="C28" s="1"/>
      <c r="D28" s="42"/>
      <c r="E28" s="35"/>
      <c r="F28" s="35"/>
      <c r="G28" s="42"/>
      <c r="H28" s="42"/>
    </row>
    <row r="29" spans="1:8" x14ac:dyDescent="0.2">
      <c r="A29" s="11"/>
      <c r="B29" s="24" t="s">
        <v>16</v>
      </c>
      <c r="C29" s="24"/>
      <c r="D29" s="42"/>
      <c r="E29" s="35"/>
      <c r="F29" s="35"/>
      <c r="G29" s="42"/>
      <c r="H29" s="42"/>
    </row>
    <row r="30" spans="1:8" x14ac:dyDescent="0.2">
      <c r="A30" s="11"/>
      <c r="B30" s="1" t="s">
        <v>19</v>
      </c>
      <c r="C30" s="1"/>
      <c r="D30" s="42"/>
      <c r="E30" s="35"/>
      <c r="F30" s="35"/>
      <c r="G30" s="42"/>
      <c r="H30" s="42"/>
    </row>
    <row r="31" spans="1:8" x14ac:dyDescent="0.2">
      <c r="A31" s="11"/>
      <c r="B31" s="43"/>
      <c r="C31" s="43"/>
      <c r="D31" s="42"/>
      <c r="E31" s="35"/>
      <c r="F31" s="35"/>
      <c r="G31" s="42"/>
      <c r="H31" s="42"/>
    </row>
    <row r="32" spans="1:8" x14ac:dyDescent="0.2">
      <c r="A32" s="11"/>
      <c r="B32" s="43" t="s">
        <v>20</v>
      </c>
      <c r="C32" s="43"/>
      <c r="D32" s="42"/>
      <c r="E32" s="35"/>
      <c r="F32" s="35"/>
      <c r="G32" s="42"/>
      <c r="H32" s="42"/>
    </row>
    <row r="33" spans="1:8" x14ac:dyDescent="0.2">
      <c r="A33" s="11"/>
      <c r="B33" s="43"/>
      <c r="C33" s="43"/>
      <c r="D33" s="42"/>
      <c r="E33" s="35"/>
      <c r="F33" s="35"/>
      <c r="G33" s="42"/>
      <c r="H33" s="42"/>
    </row>
    <row r="34" spans="1:8" x14ac:dyDescent="0.2">
      <c r="A34" s="11"/>
      <c r="B34" s="43" t="s">
        <v>29</v>
      </c>
      <c r="C34" s="43"/>
      <c r="D34" s="42"/>
      <c r="E34" s="35"/>
      <c r="F34" s="35"/>
      <c r="G34" s="42"/>
      <c r="H34" s="42"/>
    </row>
    <row r="35" spans="1:8" x14ac:dyDescent="0.2">
      <c r="A35" s="11"/>
      <c r="B35" s="43"/>
      <c r="C35" s="43"/>
      <c r="D35" s="42"/>
      <c r="E35" s="35"/>
      <c r="F35" s="35"/>
      <c r="G35" s="42"/>
      <c r="H35" s="42"/>
    </row>
    <row r="36" spans="1:8" x14ac:dyDescent="0.2">
      <c r="A36" s="11"/>
      <c r="B36" s="43"/>
      <c r="C36" s="43"/>
      <c r="D36" s="42"/>
      <c r="E36" s="35"/>
      <c r="F36" s="35"/>
      <c r="G36" s="42"/>
      <c r="H36" s="42"/>
    </row>
    <row r="37" spans="1:8" x14ac:dyDescent="0.2">
      <c r="A37" s="11"/>
      <c r="B37" s="1"/>
      <c r="C37" s="1"/>
      <c r="D37" s="42"/>
      <c r="E37" s="35"/>
      <c r="F37" s="35"/>
      <c r="G37" s="42"/>
      <c r="H37" s="42"/>
    </row>
    <row r="38" spans="1:8" x14ac:dyDescent="0.2">
      <c r="A38" s="11"/>
      <c r="B38" s="1" t="s">
        <v>21</v>
      </c>
      <c r="C38" s="1"/>
      <c r="D38" s="42"/>
      <c r="E38" s="35"/>
      <c r="F38" s="35"/>
      <c r="G38" s="42">
        <v>0</v>
      </c>
      <c r="H38" s="42"/>
    </row>
    <row r="39" spans="1:8" x14ac:dyDescent="0.2">
      <c r="A39" s="11"/>
      <c r="B39" s="43"/>
      <c r="C39" s="43"/>
      <c r="D39" s="44"/>
      <c r="E39" s="45"/>
      <c r="F39" s="35"/>
      <c r="G39" s="44"/>
      <c r="H39" s="44"/>
    </row>
    <row r="40" spans="1:8" x14ac:dyDescent="0.2">
      <c r="A40" s="11"/>
      <c r="B40" s="1"/>
      <c r="C40" s="1"/>
      <c r="D40" s="42"/>
      <c r="E40" s="35"/>
      <c r="F40" s="35"/>
      <c r="G40" s="42"/>
      <c r="H40" s="42"/>
    </row>
    <row r="41" spans="1:8" x14ac:dyDescent="0.2">
      <c r="A41" s="11"/>
      <c r="B41" s="1" t="s">
        <v>22</v>
      </c>
      <c r="C41" s="1"/>
      <c r="D41" s="35">
        <f>SUM(D20:D39)</f>
        <v>0</v>
      </c>
      <c r="E41" s="46">
        <f>SUM(E20:E39)</f>
        <v>0</v>
      </c>
      <c r="F41" s="35"/>
      <c r="G41" s="42">
        <f>SUM(G20:G39)</f>
        <v>0</v>
      </c>
      <c r="H41" s="42">
        <f>SUM(H20:H39)</f>
        <v>0</v>
      </c>
    </row>
    <row r="42" spans="1:8" x14ac:dyDescent="0.2">
      <c r="A42" s="11"/>
      <c r="B42" s="1" t="s">
        <v>23</v>
      </c>
      <c r="C42" s="1"/>
      <c r="D42" s="44"/>
      <c r="E42" s="35">
        <f>D41-E41</f>
        <v>0</v>
      </c>
      <c r="F42" s="35"/>
      <c r="G42" s="44">
        <f>H41-G41</f>
        <v>0</v>
      </c>
      <c r="H42" s="44"/>
    </row>
    <row r="43" spans="1:8" ht="13.5" thickBot="1" x14ac:dyDescent="0.25">
      <c r="A43" s="11"/>
      <c r="B43" s="1" t="s">
        <v>24</v>
      </c>
      <c r="C43" s="1"/>
      <c r="D43" s="47">
        <f>SUM(D41:D42)</f>
        <v>0</v>
      </c>
      <c r="E43" s="48">
        <f>SUM(E41:E42)</f>
        <v>0</v>
      </c>
      <c r="F43" s="35"/>
      <c r="G43" s="47">
        <f>SUM(G41:G42)</f>
        <v>0</v>
      </c>
      <c r="H43" s="47">
        <f>SUM(H41:H42)</f>
        <v>0</v>
      </c>
    </row>
    <row r="44" spans="1:8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8" x14ac:dyDescent="0.2">
      <c r="A45" s="28"/>
      <c r="B45" s="27"/>
      <c r="C45" s="27"/>
      <c r="D45" s="27"/>
      <c r="E45" s="27"/>
      <c r="F45" s="27"/>
      <c r="G45" s="27"/>
      <c r="H45" s="29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35"/>
      <c r="H47" s="1"/>
    </row>
    <row r="48" spans="1:8" x14ac:dyDescent="0.2">
      <c r="A48" s="1"/>
      <c r="B48" s="1"/>
      <c r="C48" s="1"/>
      <c r="D48" s="1"/>
      <c r="E48" s="35"/>
      <c r="G48" s="35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5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15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15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15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15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</sheetData>
  <mergeCells count="6">
    <mergeCell ref="A8:H8"/>
    <mergeCell ref="A10:H10"/>
    <mergeCell ref="A13:H13"/>
    <mergeCell ref="A15:H15"/>
    <mergeCell ref="D17:E17"/>
    <mergeCell ref="G17:H17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470B8-BFA9-49A9-A816-508A652C9B65}">
  <sheetPr>
    <tabColor rgb="FFFFFF00"/>
  </sheetPr>
  <dimension ref="A1:C47"/>
  <sheetViews>
    <sheetView workbookViewId="0">
      <selection activeCell="F16" sqref="F16"/>
    </sheetView>
  </sheetViews>
  <sheetFormatPr baseColWidth="10" defaultRowHeight="12.75" x14ac:dyDescent="0.2"/>
  <cols>
    <col min="1" max="1" width="56.140625" customWidth="1"/>
    <col min="2" max="2" width="17.28515625" customWidth="1"/>
    <col min="3" max="3" width="22.42578125" customWidth="1"/>
  </cols>
  <sheetData>
    <row r="1" spans="1:3" ht="13.5" thickTop="1" x14ac:dyDescent="0.2">
      <c r="A1" s="2"/>
      <c r="B1" s="3"/>
      <c r="C1" s="4"/>
    </row>
    <row r="2" spans="1:3" x14ac:dyDescent="0.2">
      <c r="A2" s="126" t="s">
        <v>13</v>
      </c>
      <c r="B2" s="111"/>
      <c r="C2" s="127"/>
    </row>
    <row r="3" spans="1:3" x14ac:dyDescent="0.2">
      <c r="A3" s="31"/>
      <c r="B3" s="32"/>
      <c r="C3" s="33"/>
    </row>
    <row r="4" spans="1:3" ht="18" x14ac:dyDescent="0.25">
      <c r="A4" s="128" t="s">
        <v>8</v>
      </c>
      <c r="B4" s="114"/>
      <c r="C4" s="129"/>
    </row>
    <row r="5" spans="1:3" ht="13.5" thickBot="1" x14ac:dyDescent="0.25">
      <c r="A5" s="5"/>
      <c r="B5" s="6"/>
      <c r="C5" s="7"/>
    </row>
    <row r="6" spans="1:3" ht="13.5" thickTop="1" x14ac:dyDescent="0.2">
      <c r="A6" s="1"/>
      <c r="B6" s="1"/>
      <c r="C6" s="1"/>
    </row>
    <row r="7" spans="1:3" x14ac:dyDescent="0.2">
      <c r="A7" s="102" t="s">
        <v>74</v>
      </c>
      <c r="B7" s="102"/>
      <c r="C7" s="102"/>
    </row>
    <row r="8" spans="1:3" x14ac:dyDescent="0.2">
      <c r="A8" s="102"/>
      <c r="B8" s="102"/>
      <c r="C8" s="102"/>
    </row>
    <row r="9" spans="1:3" ht="13.5" thickBot="1" x14ac:dyDescent="0.25">
      <c r="A9" s="138" t="str">
        <f>'AN CONC FED'!A9:C9</f>
        <v>CONCILIACION AL 30 DE SEPTIEMBRE DE 2022</v>
      </c>
      <c r="B9" s="138"/>
      <c r="C9" s="138"/>
    </row>
    <row r="10" spans="1:3" ht="13.5" thickTop="1" x14ac:dyDescent="0.2">
      <c r="A10" s="136" t="s">
        <v>28</v>
      </c>
      <c r="B10" s="136" t="s">
        <v>30</v>
      </c>
      <c r="C10" s="136" t="s">
        <v>2</v>
      </c>
    </row>
    <row r="11" spans="1:3" ht="13.5" thickBot="1" x14ac:dyDescent="0.25">
      <c r="A11" s="137"/>
      <c r="B11" s="137"/>
      <c r="C11" s="137"/>
    </row>
    <row r="12" spans="1:3" ht="13.5" thickTop="1" x14ac:dyDescent="0.2">
      <c r="A12" s="13"/>
      <c r="B12" s="49"/>
      <c r="C12" s="16"/>
    </row>
    <row r="13" spans="1:3" x14ac:dyDescent="0.2">
      <c r="A13" s="13"/>
      <c r="B13" s="49"/>
      <c r="C13" s="16"/>
    </row>
    <row r="14" spans="1:3" ht="20.100000000000001" customHeight="1" x14ac:dyDescent="0.2">
      <c r="A14" s="13"/>
      <c r="B14" s="56"/>
      <c r="C14" s="16"/>
    </row>
    <row r="15" spans="1:3" ht="20.100000000000001" customHeight="1" x14ac:dyDescent="0.2">
      <c r="A15" s="13"/>
      <c r="B15" s="13"/>
      <c r="C15" s="16"/>
    </row>
    <row r="16" spans="1:3" ht="20.100000000000001" customHeight="1" x14ac:dyDescent="0.2">
      <c r="A16" s="13"/>
      <c r="B16" s="13"/>
      <c r="C16" s="16"/>
    </row>
    <row r="17" spans="1:3" ht="20.100000000000001" customHeight="1" x14ac:dyDescent="0.2">
      <c r="A17" s="13"/>
      <c r="B17" s="13"/>
      <c r="C17" s="16"/>
    </row>
    <row r="18" spans="1:3" ht="20.100000000000001" customHeight="1" x14ac:dyDescent="0.2">
      <c r="A18" s="13"/>
      <c r="B18" s="49"/>
      <c r="C18" s="16"/>
    </row>
    <row r="19" spans="1:3" ht="20.100000000000001" customHeight="1" x14ac:dyDescent="0.2">
      <c r="A19" s="13"/>
      <c r="B19" s="49"/>
      <c r="C19" s="16"/>
    </row>
    <row r="20" spans="1:3" ht="20.100000000000001" customHeight="1" x14ac:dyDescent="0.2">
      <c r="A20" s="13"/>
      <c r="B20" s="30"/>
      <c r="C20" s="16"/>
    </row>
    <row r="21" spans="1:3" ht="20.100000000000001" customHeight="1" x14ac:dyDescent="0.2">
      <c r="A21" s="13"/>
      <c r="B21" s="30"/>
      <c r="C21" s="16"/>
    </row>
    <row r="22" spans="1:3" ht="20.100000000000001" customHeight="1" x14ac:dyDescent="0.2">
      <c r="A22" s="13"/>
      <c r="B22" s="30"/>
      <c r="C22" s="16"/>
    </row>
    <row r="23" spans="1:3" ht="20.100000000000001" customHeight="1" x14ac:dyDescent="0.2">
      <c r="A23" s="13"/>
      <c r="B23" s="13"/>
      <c r="C23" s="16"/>
    </row>
    <row r="24" spans="1:3" ht="20.100000000000001" customHeight="1" x14ac:dyDescent="0.2">
      <c r="A24" s="13"/>
      <c r="B24" s="13"/>
      <c r="C24" s="16"/>
    </row>
    <row r="25" spans="1:3" ht="20.100000000000001" customHeight="1" x14ac:dyDescent="0.2">
      <c r="A25" s="13"/>
      <c r="B25" s="13"/>
      <c r="C25" s="16"/>
    </row>
    <row r="26" spans="1:3" ht="20.100000000000001" customHeight="1" x14ac:dyDescent="0.2">
      <c r="A26" s="13"/>
      <c r="B26" s="13"/>
      <c r="C26" s="17"/>
    </row>
    <row r="27" spans="1:3" ht="20.100000000000001" customHeight="1" x14ac:dyDescent="0.2">
      <c r="A27" s="26" t="s">
        <v>7</v>
      </c>
      <c r="B27" s="26"/>
      <c r="C27" s="18">
        <f>SUM(C12:C26)</f>
        <v>0</v>
      </c>
    </row>
    <row r="28" spans="1:3" x14ac:dyDescent="0.2">
      <c r="A28" s="13"/>
      <c r="B28" s="13"/>
      <c r="C28" s="13"/>
    </row>
    <row r="29" spans="1:3" x14ac:dyDescent="0.2">
      <c r="A29" s="13"/>
      <c r="B29" s="13"/>
      <c r="C29" s="13"/>
    </row>
    <row r="30" spans="1:3" x14ac:dyDescent="0.2">
      <c r="A30" s="13"/>
      <c r="B30" s="13"/>
      <c r="C30" s="13"/>
    </row>
    <row r="31" spans="1:3" x14ac:dyDescent="0.2">
      <c r="A31" s="13"/>
      <c r="B31" s="13"/>
      <c r="C31" s="13"/>
    </row>
    <row r="32" spans="1:3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4"/>
      <c r="B47" s="14"/>
      <c r="C47" s="14"/>
    </row>
  </sheetData>
  <mergeCells count="8">
    <mergeCell ref="A10:A11"/>
    <mergeCell ref="B10:B11"/>
    <mergeCell ref="C10:C11"/>
    <mergeCell ref="A2:C2"/>
    <mergeCell ref="A4:C4"/>
    <mergeCell ref="A7:C7"/>
    <mergeCell ref="A8:C8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>
    <tabColor indexed="10"/>
  </sheetPr>
  <dimension ref="A6:I78"/>
  <sheetViews>
    <sheetView view="pageBreakPreview" topLeftCell="A4" zoomScale="75" workbookViewId="0">
      <selection activeCell="A13" sqref="A13:H13"/>
    </sheetView>
  </sheetViews>
  <sheetFormatPr baseColWidth="10" defaultRowHeight="12.75" x14ac:dyDescent="0.2"/>
  <cols>
    <col min="1" max="1" width="15.85546875" customWidth="1"/>
    <col min="2" max="2" width="40.42578125" customWidth="1"/>
    <col min="3" max="3" width="6.5703125" customWidth="1"/>
    <col min="4" max="5" width="19" bestFit="1" customWidth="1"/>
    <col min="6" max="6" width="6.7109375" customWidth="1"/>
    <col min="7" max="8" width="19" bestFit="1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26" t="s">
        <v>13</v>
      </c>
      <c r="B8" s="111"/>
      <c r="C8" s="111"/>
      <c r="D8" s="111"/>
      <c r="E8" s="111"/>
      <c r="F8" s="111"/>
      <c r="G8" s="111"/>
      <c r="H8" s="127"/>
    </row>
    <row r="9" spans="1:8" x14ac:dyDescent="0.2">
      <c r="A9" s="31"/>
      <c r="B9" s="32"/>
      <c r="C9" s="32"/>
      <c r="D9" s="32"/>
      <c r="E9" s="32"/>
      <c r="F9" s="32"/>
      <c r="G9" s="32"/>
      <c r="H9" s="33"/>
    </row>
    <row r="10" spans="1:8" ht="18" x14ac:dyDescent="0.25">
      <c r="A10" s="128" t="s">
        <v>8</v>
      </c>
      <c r="B10" s="114"/>
      <c r="C10" s="114"/>
      <c r="D10" s="114"/>
      <c r="E10" s="114"/>
      <c r="F10" s="114"/>
      <c r="G10" s="114"/>
      <c r="H10" s="129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6"/>
      <c r="B12" s="37"/>
      <c r="C12" s="37"/>
      <c r="D12" s="37"/>
      <c r="E12" s="37"/>
      <c r="F12" s="37"/>
      <c r="G12" s="37"/>
      <c r="H12" s="25"/>
    </row>
    <row r="13" spans="1:8" ht="27.75" customHeight="1" x14ac:dyDescent="0.2">
      <c r="A13" s="130" t="str">
        <f>'CONC FED'!A13:H13</f>
        <v>CONCILIACION AL 30 DE SEPTIEMBRE DE 2022</v>
      </c>
      <c r="B13" s="131"/>
      <c r="C13" s="131"/>
      <c r="D13" s="131"/>
      <c r="E13" s="131"/>
      <c r="F13" s="131"/>
      <c r="G13" s="131"/>
      <c r="H13" s="132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33" t="s">
        <v>25</v>
      </c>
      <c r="B15" s="134"/>
      <c r="C15" s="134"/>
      <c r="D15" s="134"/>
      <c r="E15" s="134"/>
      <c r="F15" s="134"/>
      <c r="G15" s="134"/>
      <c r="H15" s="135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8" x14ac:dyDescent="0.2">
      <c r="A17" s="11"/>
      <c r="B17" s="1"/>
      <c r="C17" s="1"/>
      <c r="D17" s="102" t="s">
        <v>15</v>
      </c>
      <c r="E17" s="102"/>
      <c r="F17" s="1"/>
      <c r="G17" s="102" t="s">
        <v>16</v>
      </c>
      <c r="H17" s="103"/>
    </row>
    <row r="18" spans="1:8" x14ac:dyDescent="0.2">
      <c r="A18" s="11"/>
      <c r="B18" s="1"/>
      <c r="C18" s="1"/>
      <c r="D18" s="38"/>
      <c r="E18" s="38"/>
      <c r="F18" s="1"/>
      <c r="G18" s="38"/>
      <c r="H18" s="39"/>
    </row>
    <row r="19" spans="1:8" x14ac:dyDescent="0.2">
      <c r="A19" s="11"/>
      <c r="B19" s="1"/>
      <c r="C19" s="1"/>
      <c r="D19" s="40" t="s">
        <v>4</v>
      </c>
      <c r="E19" s="19" t="s">
        <v>5</v>
      </c>
      <c r="F19" s="1"/>
      <c r="G19" s="40" t="s">
        <v>4</v>
      </c>
      <c r="H19" s="41" t="s">
        <v>5</v>
      </c>
    </row>
    <row r="20" spans="1:8" x14ac:dyDescent="0.2">
      <c r="A20" s="11"/>
      <c r="B20" s="1" t="s">
        <v>17</v>
      </c>
      <c r="C20" s="1"/>
      <c r="D20" s="42">
        <f>+'AUXILIAR SISTEMA'!D21</f>
        <v>511529.55</v>
      </c>
      <c r="E20" s="35"/>
      <c r="F20" s="35"/>
      <c r="G20" s="42"/>
      <c r="H20" s="42">
        <f>+'ANALISIS DE LAS CUENTAS'!D21</f>
        <v>511529.55</v>
      </c>
    </row>
    <row r="21" spans="1:8" x14ac:dyDescent="0.2">
      <c r="A21" s="34" t="s">
        <v>0</v>
      </c>
      <c r="B21" s="24" t="s">
        <v>15</v>
      </c>
      <c r="C21" s="24"/>
      <c r="D21" s="42"/>
      <c r="E21" s="35"/>
      <c r="F21" s="35"/>
      <c r="G21" s="42"/>
      <c r="H21" s="42"/>
    </row>
    <row r="22" spans="1:8" x14ac:dyDescent="0.2">
      <c r="A22" s="11"/>
      <c r="B22" s="1" t="s">
        <v>18</v>
      </c>
      <c r="C22" s="1"/>
      <c r="D22" s="42"/>
      <c r="E22" s="35"/>
      <c r="F22" s="35"/>
      <c r="G22" s="42"/>
      <c r="H22" s="42"/>
    </row>
    <row r="23" spans="1:8" x14ac:dyDescent="0.2">
      <c r="A23" s="11"/>
      <c r="B23" s="1"/>
      <c r="C23" s="1"/>
      <c r="D23" s="42"/>
      <c r="E23" s="35"/>
      <c r="F23" s="35"/>
      <c r="G23" s="42"/>
      <c r="H23" s="42"/>
    </row>
    <row r="24" spans="1:8" x14ac:dyDescent="0.2">
      <c r="A24" s="11"/>
      <c r="B24" s="1"/>
      <c r="C24" s="1"/>
      <c r="D24" s="42"/>
      <c r="E24" s="35"/>
      <c r="F24" s="35"/>
      <c r="G24" s="42"/>
      <c r="H24" s="42"/>
    </row>
    <row r="25" spans="1:8" x14ac:dyDescent="0.2">
      <c r="A25" s="11"/>
      <c r="B25" s="1"/>
      <c r="C25" s="1"/>
      <c r="D25" s="42"/>
      <c r="E25" s="35"/>
      <c r="F25" s="35"/>
      <c r="G25" s="42"/>
      <c r="H25" s="42"/>
    </row>
    <row r="26" spans="1:8" x14ac:dyDescent="0.2">
      <c r="A26" s="11"/>
      <c r="B26" s="1"/>
      <c r="C26" s="1"/>
      <c r="D26" s="42"/>
      <c r="E26" s="35"/>
      <c r="F26" s="35"/>
      <c r="G26" s="42"/>
      <c r="H26" s="42"/>
    </row>
    <row r="27" spans="1:8" x14ac:dyDescent="0.2">
      <c r="A27" s="11"/>
      <c r="B27" s="43"/>
      <c r="C27" s="43"/>
      <c r="D27" s="42"/>
      <c r="E27" s="35"/>
      <c r="F27" s="35"/>
      <c r="G27" s="42"/>
      <c r="H27" s="42"/>
    </row>
    <row r="28" spans="1:8" x14ac:dyDescent="0.2">
      <c r="A28" s="11"/>
      <c r="B28" s="1"/>
      <c r="C28" s="1"/>
      <c r="D28" s="42"/>
      <c r="E28" s="35"/>
      <c r="F28" s="35"/>
      <c r="G28" s="42"/>
      <c r="H28" s="42"/>
    </row>
    <row r="29" spans="1:8" x14ac:dyDescent="0.2">
      <c r="A29" s="11"/>
      <c r="B29" s="24" t="s">
        <v>16</v>
      </c>
      <c r="C29" s="24"/>
      <c r="D29" s="42"/>
      <c r="E29" s="35"/>
      <c r="F29" s="35"/>
      <c r="G29" s="42"/>
      <c r="H29" s="42"/>
    </row>
    <row r="30" spans="1:8" x14ac:dyDescent="0.2">
      <c r="A30" s="11"/>
      <c r="B30" s="1" t="s">
        <v>19</v>
      </c>
      <c r="C30" s="1"/>
      <c r="D30" s="55"/>
      <c r="F30" s="35"/>
      <c r="G30" s="42"/>
      <c r="H30" s="42"/>
    </row>
    <row r="31" spans="1:8" x14ac:dyDescent="0.2">
      <c r="A31" s="11"/>
      <c r="B31" s="43"/>
      <c r="C31" s="43"/>
      <c r="D31" s="42"/>
      <c r="E31" s="35"/>
      <c r="F31" s="35"/>
      <c r="G31" s="42"/>
      <c r="H31" s="42"/>
    </row>
    <row r="32" spans="1:8" x14ac:dyDescent="0.2">
      <c r="A32" s="11"/>
      <c r="B32" s="43" t="s">
        <v>20</v>
      </c>
      <c r="C32" s="43"/>
      <c r="D32" s="42"/>
      <c r="E32" s="35"/>
      <c r="F32" s="35"/>
      <c r="G32" s="42"/>
      <c r="H32" s="42"/>
    </row>
    <row r="33" spans="1:9" x14ac:dyDescent="0.2">
      <c r="A33" s="11"/>
      <c r="B33" s="43"/>
      <c r="C33" s="43"/>
      <c r="D33" s="42"/>
      <c r="E33" s="35"/>
      <c r="F33" s="35"/>
      <c r="G33" s="42"/>
      <c r="H33" s="42"/>
    </row>
    <row r="34" spans="1:9" x14ac:dyDescent="0.2">
      <c r="A34" s="11"/>
      <c r="B34" s="43" t="s">
        <v>29</v>
      </c>
      <c r="C34" s="43"/>
      <c r="D34" s="35"/>
      <c r="E34" s="46"/>
      <c r="F34" s="35"/>
      <c r="G34" s="42"/>
      <c r="H34" s="42"/>
    </row>
    <row r="35" spans="1:9" x14ac:dyDescent="0.2">
      <c r="A35" s="11"/>
      <c r="B35" s="43"/>
      <c r="C35" s="43"/>
      <c r="D35" s="42"/>
      <c r="E35" s="35"/>
      <c r="F35" s="35"/>
      <c r="G35" s="42"/>
      <c r="H35" s="42"/>
    </row>
    <row r="36" spans="1:9" x14ac:dyDescent="0.2">
      <c r="A36" s="11"/>
      <c r="B36" s="43"/>
      <c r="C36" s="43"/>
      <c r="D36" s="42"/>
      <c r="E36" s="35"/>
      <c r="F36" s="35"/>
      <c r="G36" s="42"/>
      <c r="H36" s="42"/>
    </row>
    <row r="37" spans="1:9" x14ac:dyDescent="0.2">
      <c r="A37" s="11"/>
      <c r="B37" s="1"/>
      <c r="C37" s="1"/>
      <c r="D37" s="42"/>
      <c r="E37" s="35"/>
      <c r="F37" s="35"/>
      <c r="G37" s="42"/>
      <c r="H37" s="42"/>
    </row>
    <row r="38" spans="1:9" x14ac:dyDescent="0.2">
      <c r="A38" s="11"/>
      <c r="B38" s="1" t="s">
        <v>21</v>
      </c>
      <c r="C38" s="1"/>
      <c r="D38" s="42"/>
      <c r="E38" s="35"/>
      <c r="F38" s="35"/>
      <c r="G38" s="42">
        <v>0</v>
      </c>
      <c r="H38" s="42"/>
    </row>
    <row r="39" spans="1:9" x14ac:dyDescent="0.2">
      <c r="A39" s="11"/>
      <c r="B39" s="43"/>
      <c r="C39" s="43"/>
      <c r="D39" s="44"/>
      <c r="E39" s="45"/>
      <c r="F39" s="35"/>
      <c r="G39" s="44"/>
      <c r="H39" s="44"/>
    </row>
    <row r="40" spans="1:9" x14ac:dyDescent="0.2">
      <c r="A40" s="11"/>
      <c r="B40" s="1"/>
      <c r="C40" s="1"/>
      <c r="D40" s="42"/>
      <c r="E40" s="35"/>
      <c r="F40" s="35"/>
      <c r="G40" s="42"/>
      <c r="H40" s="42"/>
    </row>
    <row r="41" spans="1:9" x14ac:dyDescent="0.2">
      <c r="A41" s="11"/>
      <c r="B41" s="1" t="s">
        <v>22</v>
      </c>
      <c r="C41" s="1"/>
      <c r="D41" s="35">
        <f>SUM(D20:D39)</f>
        <v>511529.55</v>
      </c>
      <c r="E41" s="46">
        <f>SUM(E20:E39)</f>
        <v>0</v>
      </c>
      <c r="F41" s="35"/>
      <c r="G41" s="42">
        <f>SUM(G20:G39)</f>
        <v>0</v>
      </c>
      <c r="H41" s="42">
        <f>SUM(H20:H39)</f>
        <v>511529.55</v>
      </c>
    </row>
    <row r="42" spans="1:9" x14ac:dyDescent="0.2">
      <c r="A42" s="11"/>
      <c r="B42" s="1" t="s">
        <v>23</v>
      </c>
      <c r="C42" s="1"/>
      <c r="D42" s="45"/>
      <c r="E42" s="62">
        <f>D41-E41</f>
        <v>511529.55</v>
      </c>
      <c r="F42" s="35"/>
      <c r="G42" s="44">
        <f>H41-G41</f>
        <v>511529.55</v>
      </c>
      <c r="H42" s="44"/>
    </row>
    <row r="43" spans="1:9" ht="13.5" thickBot="1" x14ac:dyDescent="0.25">
      <c r="A43" s="11"/>
      <c r="B43" s="1" t="s">
        <v>24</v>
      </c>
      <c r="C43" s="1"/>
      <c r="D43" s="47">
        <f>SUM(D41:D42)</f>
        <v>511529.55</v>
      </c>
      <c r="E43" s="54">
        <f>SUM(E41:E42)</f>
        <v>511529.55</v>
      </c>
      <c r="F43" s="35"/>
      <c r="G43" s="47">
        <f>SUM(G41:G42)</f>
        <v>511529.55</v>
      </c>
      <c r="H43" s="47">
        <f>SUM(H41:H42)</f>
        <v>511529.55</v>
      </c>
      <c r="I43" s="57"/>
    </row>
    <row r="44" spans="1:9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9" x14ac:dyDescent="0.2">
      <c r="A45" s="28"/>
      <c r="B45" s="27"/>
      <c r="C45" s="27"/>
      <c r="D45" s="27"/>
      <c r="E45" s="27"/>
      <c r="F45" s="27"/>
      <c r="G45" s="52"/>
      <c r="H45" s="29"/>
    </row>
    <row r="46" spans="1:9" x14ac:dyDescent="0.2">
      <c r="A46" s="1"/>
      <c r="B46" s="1"/>
      <c r="C46" s="1"/>
      <c r="D46" s="1"/>
      <c r="E46" s="1"/>
      <c r="F46" s="1"/>
      <c r="G46" s="1"/>
      <c r="H46" s="1"/>
    </row>
    <row r="47" spans="1:9" x14ac:dyDescent="0.2">
      <c r="A47" s="1"/>
      <c r="B47" s="1"/>
      <c r="C47" s="1"/>
      <c r="D47" s="1"/>
      <c r="E47" s="1"/>
      <c r="F47" s="1"/>
      <c r="G47" s="35"/>
      <c r="H47" s="1"/>
    </row>
    <row r="48" spans="1:9" x14ac:dyDescent="0.2">
      <c r="A48" s="1"/>
      <c r="B48" s="1"/>
      <c r="C48" s="1"/>
      <c r="D48" s="1"/>
      <c r="E48" s="35"/>
      <c r="G48" s="35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22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5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15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15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15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15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</sheetData>
  <mergeCells count="6">
    <mergeCell ref="D17:E17"/>
    <mergeCell ref="G17:H17"/>
    <mergeCell ref="A8:H8"/>
    <mergeCell ref="A10:H10"/>
    <mergeCell ref="A13:H13"/>
    <mergeCell ref="A15:H15"/>
  </mergeCells>
  <phoneticPr fontId="7" type="noConversion"/>
  <pageMargins left="0.78740157480314965" right="0.39370078740157483" top="0.78740157480314965" bottom="0.78740157480314965" header="0" footer="0"/>
  <pageSetup scale="65" orientation="portrait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6">
    <tabColor indexed="13"/>
  </sheetPr>
  <dimension ref="A1:C45"/>
  <sheetViews>
    <sheetView view="pageBreakPreview" zoomScale="75" workbookViewId="0">
      <selection activeCell="C20" sqref="C20"/>
    </sheetView>
  </sheetViews>
  <sheetFormatPr baseColWidth="10" defaultRowHeight="12.75" x14ac:dyDescent="0.2"/>
  <cols>
    <col min="1" max="1" width="56.140625" customWidth="1"/>
    <col min="2" max="2" width="17.28515625" customWidth="1"/>
    <col min="3" max="3" width="22.42578125" customWidth="1"/>
  </cols>
  <sheetData>
    <row r="1" spans="1:3" ht="13.5" thickTop="1" x14ac:dyDescent="0.2">
      <c r="A1" s="2"/>
      <c r="B1" s="3"/>
      <c r="C1" s="4"/>
    </row>
    <row r="2" spans="1:3" x14ac:dyDescent="0.2">
      <c r="A2" s="126" t="s">
        <v>13</v>
      </c>
      <c r="B2" s="111"/>
      <c r="C2" s="127"/>
    </row>
    <row r="3" spans="1:3" x14ac:dyDescent="0.2">
      <c r="A3" s="31"/>
      <c r="B3" s="32"/>
      <c r="C3" s="33"/>
    </row>
    <row r="4" spans="1:3" ht="18" x14ac:dyDescent="0.25">
      <c r="A4" s="128" t="s">
        <v>8</v>
      </c>
      <c r="B4" s="114"/>
      <c r="C4" s="129"/>
    </row>
    <row r="5" spans="1:3" ht="13.5" thickBot="1" x14ac:dyDescent="0.25">
      <c r="A5" s="5"/>
      <c r="B5" s="6"/>
      <c r="C5" s="7"/>
    </row>
    <row r="6" spans="1:3" ht="13.5" thickTop="1" x14ac:dyDescent="0.2">
      <c r="A6" s="1"/>
      <c r="B6" s="1"/>
      <c r="C6" s="1"/>
    </row>
    <row r="7" spans="1:3" x14ac:dyDescent="0.2">
      <c r="A7" s="102" t="s">
        <v>34</v>
      </c>
      <c r="B7" s="102"/>
      <c r="C7" s="102"/>
    </row>
    <row r="8" spans="1:3" x14ac:dyDescent="0.2">
      <c r="A8" s="102"/>
      <c r="B8" s="102"/>
      <c r="C8" s="102"/>
    </row>
    <row r="9" spans="1:3" ht="13.5" thickBot="1" x14ac:dyDescent="0.25">
      <c r="A9" s="138" t="str">
        <f>'AN CONC FED'!A9:C9</f>
        <v>CONCILIACION AL 30 DE SEPTIEMBRE DE 2022</v>
      </c>
      <c r="B9" s="138"/>
      <c r="C9" s="138"/>
    </row>
    <row r="10" spans="1:3" ht="13.5" thickTop="1" x14ac:dyDescent="0.2">
      <c r="A10" s="136" t="s">
        <v>28</v>
      </c>
      <c r="B10" s="136" t="s">
        <v>30</v>
      </c>
      <c r="C10" s="136" t="s">
        <v>2</v>
      </c>
    </row>
    <row r="11" spans="1:3" ht="13.5" thickBot="1" x14ac:dyDescent="0.25">
      <c r="A11" s="137"/>
      <c r="B11" s="137"/>
      <c r="C11" s="137"/>
    </row>
    <row r="12" spans="1:3" ht="13.5" thickTop="1" x14ac:dyDescent="0.2">
      <c r="A12" s="13"/>
      <c r="B12" s="13"/>
      <c r="C12" s="13"/>
    </row>
    <row r="13" spans="1:3" x14ac:dyDescent="0.2">
      <c r="A13" s="69"/>
      <c r="B13" s="79"/>
      <c r="C13" s="72"/>
    </row>
    <row r="14" spans="1:3" ht="20.100000000000001" customHeight="1" x14ac:dyDescent="0.2">
      <c r="A14" s="78"/>
      <c r="B14" s="80"/>
      <c r="C14" s="73"/>
    </row>
    <row r="15" spans="1:3" ht="20.100000000000001" customHeight="1" x14ac:dyDescent="0.2">
      <c r="A15" s="75"/>
      <c r="B15" s="74"/>
      <c r="C15" s="73"/>
    </row>
    <row r="16" spans="1:3" ht="20.100000000000001" customHeight="1" x14ac:dyDescent="0.2">
      <c r="A16" s="75"/>
      <c r="B16" s="74"/>
      <c r="C16" s="73"/>
    </row>
    <row r="17" spans="1:3" ht="20.100000000000001" customHeight="1" x14ac:dyDescent="0.2">
      <c r="A17" s="75"/>
      <c r="B17" s="74"/>
      <c r="C17" s="73"/>
    </row>
    <row r="18" spans="1:3" ht="20.100000000000001" customHeight="1" x14ac:dyDescent="0.2">
      <c r="A18" s="75"/>
      <c r="B18" s="74"/>
      <c r="C18" s="73"/>
    </row>
    <row r="19" spans="1:3" ht="20.100000000000001" customHeight="1" x14ac:dyDescent="0.2">
      <c r="A19" s="75"/>
      <c r="B19" s="74"/>
      <c r="C19" s="73"/>
    </row>
    <row r="20" spans="1:3" ht="20.100000000000001" customHeight="1" x14ac:dyDescent="0.2">
      <c r="A20" s="75"/>
      <c r="B20" s="74"/>
      <c r="C20" s="73"/>
    </row>
    <row r="21" spans="1:3" ht="20.100000000000001" customHeight="1" x14ac:dyDescent="0.2">
      <c r="A21" s="75"/>
      <c r="B21" s="74"/>
      <c r="C21" s="73"/>
    </row>
    <row r="22" spans="1:3" ht="20.100000000000001" customHeight="1" x14ac:dyDescent="0.2">
      <c r="A22" s="13"/>
      <c r="B22" s="30"/>
      <c r="C22" s="16"/>
    </row>
    <row r="23" spans="1:3" ht="20.100000000000001" customHeight="1" x14ac:dyDescent="0.2">
      <c r="A23" s="13"/>
      <c r="B23" s="13"/>
      <c r="C23" s="16"/>
    </row>
    <row r="24" spans="1:3" ht="20.100000000000001" customHeight="1" x14ac:dyDescent="0.2">
      <c r="A24" s="13"/>
      <c r="B24" s="13"/>
      <c r="C24" s="16"/>
    </row>
    <row r="25" spans="1:3" ht="20.100000000000001" customHeight="1" x14ac:dyDescent="0.2">
      <c r="A25" s="13"/>
      <c r="B25" s="13"/>
      <c r="C25" s="16"/>
    </row>
    <row r="26" spans="1:3" ht="20.100000000000001" customHeight="1" x14ac:dyDescent="0.2">
      <c r="A26" s="13"/>
      <c r="B26" s="13"/>
      <c r="C26" s="17"/>
    </row>
    <row r="27" spans="1:3" ht="20.100000000000001" customHeight="1" x14ac:dyDescent="0.2">
      <c r="A27" s="26" t="s">
        <v>7</v>
      </c>
      <c r="B27" s="26"/>
      <c r="C27" s="59">
        <f>SUM(C13:C26)</f>
        <v>0</v>
      </c>
    </row>
    <row r="28" spans="1:3" x14ac:dyDescent="0.2">
      <c r="A28" s="13"/>
      <c r="B28" s="13"/>
      <c r="C28" s="13"/>
    </row>
    <row r="29" spans="1:3" x14ac:dyDescent="0.2">
      <c r="A29" s="13"/>
      <c r="B29" s="13"/>
      <c r="C29" s="13"/>
    </row>
    <row r="30" spans="1:3" x14ac:dyDescent="0.2">
      <c r="A30" s="13"/>
      <c r="B30" s="13"/>
      <c r="C30" s="13"/>
    </row>
    <row r="31" spans="1:3" x14ac:dyDescent="0.2">
      <c r="A31" s="13"/>
      <c r="B31" s="13"/>
      <c r="C31" s="13"/>
    </row>
    <row r="32" spans="1:3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4"/>
      <c r="B45" s="14"/>
      <c r="C45" s="14"/>
    </row>
  </sheetData>
  <mergeCells count="8">
    <mergeCell ref="A10:A11"/>
    <mergeCell ref="B10:B11"/>
    <mergeCell ref="C10:C11"/>
    <mergeCell ref="A2:C2"/>
    <mergeCell ref="A4:C4"/>
    <mergeCell ref="A7:C7"/>
    <mergeCell ref="A8:C8"/>
    <mergeCell ref="A9:C9"/>
  </mergeCells>
  <phoneticPr fontId="7" type="noConversion"/>
  <pageMargins left="0.75" right="0.75" top="1" bottom="1" header="0" footer="0"/>
  <pageSetup scale="94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indexed="10"/>
    <pageSetUpPr fitToPage="1"/>
  </sheetPr>
  <dimension ref="A6:K73"/>
  <sheetViews>
    <sheetView topLeftCell="A7" zoomScale="75" zoomScaleSheetLayoutView="75" workbookViewId="0">
      <selection activeCell="H20" sqref="H20"/>
    </sheetView>
  </sheetViews>
  <sheetFormatPr baseColWidth="10" defaultRowHeight="12.75" x14ac:dyDescent="0.2"/>
  <cols>
    <col min="1" max="1" width="8.85546875" customWidth="1"/>
    <col min="2" max="2" width="26.7109375" customWidth="1"/>
    <col min="3" max="3" width="15.7109375" customWidth="1"/>
    <col min="4" max="4" width="19.28515625" customWidth="1"/>
    <col min="5" max="5" width="19" bestFit="1" customWidth="1"/>
    <col min="6" max="6" width="2.85546875" customWidth="1"/>
    <col min="7" max="7" width="19" bestFit="1" customWidth="1"/>
    <col min="8" max="8" width="19.42578125" bestFit="1" customWidth="1"/>
    <col min="9" max="9" width="12.28515625" bestFit="1" customWidth="1"/>
    <col min="10" max="10" width="17.140625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26" t="s">
        <v>13</v>
      </c>
      <c r="B8" s="111"/>
      <c r="C8" s="111"/>
      <c r="D8" s="111"/>
      <c r="E8" s="111"/>
      <c r="F8" s="111"/>
      <c r="G8" s="111"/>
      <c r="H8" s="127"/>
    </row>
    <row r="9" spans="1:8" x14ac:dyDescent="0.2">
      <c r="A9" s="31"/>
      <c r="B9" s="32"/>
      <c r="C9" s="32"/>
      <c r="D9" s="32"/>
      <c r="E9" s="32"/>
      <c r="F9" s="32"/>
      <c r="G9" s="32"/>
      <c r="H9" s="33"/>
    </row>
    <row r="10" spans="1:8" ht="18" x14ac:dyDescent="0.25">
      <c r="A10" s="128" t="s">
        <v>8</v>
      </c>
      <c r="B10" s="114"/>
      <c r="C10" s="114"/>
      <c r="D10" s="114"/>
      <c r="E10" s="114"/>
      <c r="F10" s="114"/>
      <c r="G10" s="114"/>
      <c r="H10" s="129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6"/>
      <c r="B12" s="37"/>
      <c r="C12" s="37"/>
      <c r="D12" s="37"/>
      <c r="E12" s="37"/>
      <c r="F12" s="37"/>
      <c r="G12" s="37"/>
      <c r="H12" s="25"/>
    </row>
    <row r="13" spans="1:8" ht="27.75" customHeight="1" x14ac:dyDescent="0.2">
      <c r="A13" s="130" t="s">
        <v>70</v>
      </c>
      <c r="B13" s="131"/>
      <c r="C13" s="131"/>
      <c r="D13" s="131"/>
      <c r="E13" s="131"/>
      <c r="F13" s="131"/>
      <c r="G13" s="131"/>
      <c r="H13" s="132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33" t="s">
        <v>14</v>
      </c>
      <c r="B15" s="134"/>
      <c r="C15" s="134"/>
      <c r="D15" s="134"/>
      <c r="E15" s="134"/>
      <c r="F15" s="134"/>
      <c r="G15" s="134"/>
      <c r="H15" s="135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11" x14ac:dyDescent="0.2">
      <c r="A17" s="11"/>
      <c r="B17" s="1"/>
      <c r="C17" s="1"/>
      <c r="D17" s="102" t="s">
        <v>15</v>
      </c>
      <c r="E17" s="102"/>
      <c r="F17" s="1"/>
      <c r="G17" s="102" t="s">
        <v>16</v>
      </c>
      <c r="H17" s="103"/>
    </row>
    <row r="18" spans="1:11" x14ac:dyDescent="0.2">
      <c r="A18" s="11"/>
      <c r="B18" s="1"/>
      <c r="C18" s="1"/>
      <c r="D18" s="38"/>
      <c r="E18" s="38"/>
      <c r="F18" s="1"/>
      <c r="G18" s="38"/>
      <c r="H18" s="39"/>
    </row>
    <row r="19" spans="1:11" x14ac:dyDescent="0.2">
      <c r="A19" s="11"/>
      <c r="B19" s="1"/>
      <c r="C19" s="1"/>
      <c r="D19" s="40" t="s">
        <v>4</v>
      </c>
      <c r="E19" s="19" t="s">
        <v>5</v>
      </c>
      <c r="F19" s="1"/>
      <c r="G19" s="40" t="s">
        <v>4</v>
      </c>
      <c r="H19" s="41" t="s">
        <v>5</v>
      </c>
    </row>
    <row r="20" spans="1:11" x14ac:dyDescent="0.2">
      <c r="A20" s="11"/>
      <c r="B20" s="1" t="s">
        <v>17</v>
      </c>
      <c r="C20" s="1"/>
      <c r="D20" s="42">
        <f>+'AUXILIAR SISTEMA'!D22</f>
        <v>1973736.5700000101</v>
      </c>
      <c r="E20" s="35"/>
      <c r="F20" s="35"/>
      <c r="G20" s="42"/>
      <c r="H20" s="42">
        <f>+'ANALISIS DE LAS CUENTAS'!D22</f>
        <v>1974164.97</v>
      </c>
    </row>
    <row r="21" spans="1:11" x14ac:dyDescent="0.2">
      <c r="A21" s="34" t="s">
        <v>0</v>
      </c>
      <c r="B21" s="24" t="s">
        <v>15</v>
      </c>
      <c r="C21" s="24"/>
      <c r="D21" s="42"/>
      <c r="E21" s="35"/>
      <c r="F21" s="35"/>
      <c r="G21" s="42"/>
      <c r="H21" s="42"/>
    </row>
    <row r="22" spans="1:11" x14ac:dyDescent="0.2">
      <c r="A22" s="11"/>
      <c r="B22" s="1" t="s">
        <v>18</v>
      </c>
      <c r="C22" s="1"/>
      <c r="D22" s="42">
        <v>428.4</v>
      </c>
      <c r="E22" s="35"/>
      <c r="F22" s="35"/>
      <c r="G22" s="42"/>
      <c r="H22" s="42"/>
    </row>
    <row r="23" spans="1:11" x14ac:dyDescent="0.2">
      <c r="A23" s="11"/>
      <c r="B23" s="1"/>
      <c r="C23" s="1"/>
      <c r="D23" s="42"/>
      <c r="E23" s="35"/>
      <c r="F23" s="35"/>
      <c r="G23" s="42"/>
      <c r="H23" s="42"/>
      <c r="K23" s="64"/>
    </row>
    <row r="24" spans="1:11" x14ac:dyDescent="0.2">
      <c r="A24" s="11"/>
      <c r="B24" s="1"/>
      <c r="C24" s="1"/>
      <c r="D24" s="42"/>
      <c r="E24" s="35"/>
      <c r="F24" s="35"/>
      <c r="G24" s="42"/>
      <c r="H24" s="42"/>
    </row>
    <row r="25" spans="1:11" x14ac:dyDescent="0.2">
      <c r="A25" s="11"/>
      <c r="B25" s="1"/>
      <c r="C25" s="1"/>
      <c r="D25" s="42"/>
      <c r="E25" s="35"/>
      <c r="F25" s="35"/>
      <c r="G25" s="42"/>
      <c r="H25" s="42"/>
    </row>
    <row r="26" spans="1:11" x14ac:dyDescent="0.2">
      <c r="A26" s="11"/>
      <c r="B26" s="1"/>
      <c r="C26" s="1"/>
      <c r="D26" s="42"/>
      <c r="E26" s="35"/>
      <c r="F26" s="35"/>
      <c r="G26" s="42"/>
      <c r="H26" s="42"/>
    </row>
    <row r="27" spans="1:11" x14ac:dyDescent="0.2">
      <c r="A27" s="11"/>
      <c r="B27" s="43"/>
      <c r="C27" s="43"/>
      <c r="D27" s="42"/>
      <c r="E27" s="35"/>
      <c r="F27" s="35"/>
      <c r="G27" s="42"/>
      <c r="H27" s="42"/>
    </row>
    <row r="28" spans="1:11" x14ac:dyDescent="0.2">
      <c r="A28" s="11"/>
      <c r="B28" s="1"/>
      <c r="C28" s="1"/>
      <c r="D28" s="42"/>
      <c r="E28" s="35"/>
      <c r="F28" s="35"/>
      <c r="G28" s="42"/>
      <c r="H28" s="42"/>
    </row>
    <row r="29" spans="1:11" x14ac:dyDescent="0.2">
      <c r="A29" s="11"/>
      <c r="B29" s="24" t="s">
        <v>16</v>
      </c>
      <c r="C29" s="24"/>
      <c r="D29" s="42"/>
      <c r="E29" s="35"/>
      <c r="F29" s="35"/>
      <c r="G29" s="42"/>
      <c r="H29" s="42"/>
    </row>
    <row r="30" spans="1:11" x14ac:dyDescent="0.2">
      <c r="A30" s="11"/>
      <c r="B30" s="1" t="s">
        <v>19</v>
      </c>
      <c r="C30" s="1"/>
      <c r="D30" s="42"/>
      <c r="E30" s="35"/>
      <c r="F30" s="35"/>
      <c r="G30" s="42"/>
      <c r="H30" s="42"/>
    </row>
    <row r="31" spans="1:11" x14ac:dyDescent="0.2">
      <c r="A31" s="11"/>
      <c r="B31" s="43"/>
      <c r="C31" s="43"/>
      <c r="D31" s="42"/>
      <c r="E31" s="35"/>
      <c r="F31" s="35"/>
      <c r="G31" s="42"/>
      <c r="H31" s="42"/>
    </row>
    <row r="32" spans="1:11" x14ac:dyDescent="0.2">
      <c r="A32" s="11"/>
      <c r="B32" s="43" t="s">
        <v>20</v>
      </c>
      <c r="C32" s="43"/>
      <c r="D32" s="42"/>
      <c r="E32" s="46"/>
      <c r="F32" s="35"/>
      <c r="G32" s="42"/>
      <c r="H32" s="42"/>
    </row>
    <row r="33" spans="1:10" x14ac:dyDescent="0.2">
      <c r="A33" s="11"/>
      <c r="B33" s="43"/>
      <c r="C33" s="43"/>
      <c r="D33" s="42"/>
      <c r="E33" s="35"/>
      <c r="F33" s="35"/>
      <c r="G33" s="42"/>
      <c r="H33" s="42"/>
    </row>
    <row r="34" spans="1:10" x14ac:dyDescent="0.2">
      <c r="A34" s="11"/>
      <c r="B34" s="43"/>
      <c r="C34" s="43"/>
      <c r="D34" s="42"/>
      <c r="E34" s="35"/>
      <c r="F34" s="35"/>
      <c r="G34" s="42"/>
      <c r="H34" s="42"/>
    </row>
    <row r="35" spans="1:10" x14ac:dyDescent="0.2">
      <c r="A35" s="11"/>
      <c r="B35" s="43"/>
      <c r="C35" s="43"/>
      <c r="D35" s="42"/>
      <c r="E35" s="35"/>
      <c r="F35" s="35"/>
      <c r="G35" s="42"/>
      <c r="H35" s="42"/>
    </row>
    <row r="36" spans="1:10" x14ac:dyDescent="0.2">
      <c r="A36" s="11"/>
      <c r="B36" s="43"/>
      <c r="C36" s="43"/>
      <c r="D36" s="42"/>
      <c r="E36" s="35"/>
      <c r="F36" s="35"/>
      <c r="G36" s="42"/>
      <c r="H36" s="42"/>
    </row>
    <row r="37" spans="1:10" x14ac:dyDescent="0.2">
      <c r="A37" s="11"/>
      <c r="B37" s="1"/>
      <c r="C37" s="1"/>
      <c r="D37" s="42"/>
      <c r="E37" s="35"/>
      <c r="F37" s="35"/>
      <c r="G37" s="42"/>
      <c r="H37" s="42"/>
    </row>
    <row r="38" spans="1:10" x14ac:dyDescent="0.2">
      <c r="A38" s="11"/>
      <c r="B38" s="1" t="s">
        <v>21</v>
      </c>
      <c r="C38" s="1"/>
      <c r="D38" s="42"/>
      <c r="E38" s="35"/>
      <c r="F38" s="35"/>
      <c r="G38" s="42"/>
      <c r="H38" s="42"/>
    </row>
    <row r="39" spans="1:10" x14ac:dyDescent="0.2">
      <c r="A39" s="11"/>
      <c r="B39" s="43"/>
      <c r="C39" s="43"/>
      <c r="D39" s="44"/>
      <c r="E39" s="45"/>
      <c r="F39" s="35"/>
      <c r="G39" s="44"/>
      <c r="H39" s="44"/>
    </row>
    <row r="40" spans="1:10" x14ac:dyDescent="0.2">
      <c r="A40" s="11"/>
      <c r="B40" s="1"/>
      <c r="C40" s="1"/>
      <c r="D40" s="42"/>
      <c r="E40" s="35"/>
      <c r="F40" s="35"/>
      <c r="G40" s="42"/>
      <c r="H40" s="42"/>
    </row>
    <row r="41" spans="1:10" x14ac:dyDescent="0.2">
      <c r="A41" s="11"/>
      <c r="B41" s="1" t="s">
        <v>22</v>
      </c>
      <c r="C41" s="1"/>
      <c r="D41" s="35">
        <f>SUM(D20:D39)</f>
        <v>1974164.97000001</v>
      </c>
      <c r="E41" s="46">
        <f>SUM(E20:E39)</f>
        <v>0</v>
      </c>
      <c r="F41" s="35"/>
      <c r="G41" s="42">
        <f>SUM(G20:G39)</f>
        <v>0</v>
      </c>
      <c r="H41" s="42">
        <f>SUM(H20:H39)</f>
        <v>1974164.97</v>
      </c>
    </row>
    <row r="42" spans="1:10" x14ac:dyDescent="0.2">
      <c r="A42" s="11"/>
      <c r="B42" s="1" t="s">
        <v>23</v>
      </c>
      <c r="C42" s="1"/>
      <c r="D42" s="44"/>
      <c r="E42" s="35">
        <f>+D41-E41</f>
        <v>1974164.97000001</v>
      </c>
      <c r="F42" s="35"/>
      <c r="G42" s="44">
        <f>H41-G41</f>
        <v>1974164.97</v>
      </c>
      <c r="H42" s="44"/>
      <c r="I42" s="64">
        <f>+E42-G42</f>
        <v>1.0011717677116394E-8</v>
      </c>
    </row>
    <row r="43" spans="1:10" ht="13.5" thickBot="1" x14ac:dyDescent="0.25">
      <c r="A43" s="11"/>
      <c r="B43" s="1" t="s">
        <v>24</v>
      </c>
      <c r="C43" s="1"/>
      <c r="D43" s="47">
        <f>SUM(D41:D42)</f>
        <v>1974164.97000001</v>
      </c>
      <c r="E43" s="48">
        <f>SUM(E41:E42)</f>
        <v>1974164.97000001</v>
      </c>
      <c r="F43" s="35"/>
      <c r="G43" s="47">
        <f>SUM(G41:G42)</f>
        <v>1974164.97</v>
      </c>
      <c r="H43" s="47">
        <f>SUM(H41:H42)</f>
        <v>1974164.97</v>
      </c>
      <c r="I43" s="57"/>
      <c r="J43" s="57"/>
    </row>
    <row r="44" spans="1:10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10" x14ac:dyDescent="0.2">
      <c r="A45" s="28"/>
      <c r="B45" s="27"/>
      <c r="C45" s="27"/>
      <c r="D45" s="27"/>
      <c r="E45" s="27"/>
      <c r="F45" s="27"/>
      <c r="G45" s="52"/>
      <c r="H45" s="29"/>
    </row>
    <row r="46" spans="1:10" x14ac:dyDescent="0.2">
      <c r="A46" s="1"/>
      <c r="B46" s="1"/>
      <c r="C46" s="1"/>
      <c r="D46" s="1"/>
      <c r="E46" s="1"/>
      <c r="F46" s="1"/>
      <c r="G46" s="1"/>
      <c r="H46" s="1"/>
    </row>
    <row r="47" spans="1:10" x14ac:dyDescent="0.2">
      <c r="A47" s="1"/>
      <c r="B47" s="1"/>
      <c r="C47" s="1"/>
      <c r="D47" s="1"/>
      <c r="E47" s="1"/>
      <c r="F47" s="1"/>
      <c r="G47" s="35"/>
      <c r="H47" s="1"/>
    </row>
    <row r="48" spans="1:10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ht="15" customHeight="1" x14ac:dyDescent="0.2">
      <c r="A56" s="1"/>
      <c r="B56" s="1"/>
      <c r="C56" s="1"/>
      <c r="D56" s="1"/>
      <c r="E56" s="1"/>
      <c r="F56" s="1"/>
      <c r="G56" s="1"/>
      <c r="H56" s="1"/>
    </row>
    <row r="57" spans="1:8" ht="15" customHeight="1" x14ac:dyDescent="0.2">
      <c r="A57" s="1"/>
      <c r="B57" s="1"/>
      <c r="C57" s="1"/>
      <c r="D57" s="1"/>
      <c r="E57" s="1"/>
      <c r="F57" s="1"/>
      <c r="G57" s="1"/>
      <c r="H57" s="1"/>
    </row>
    <row r="58" spans="1:8" ht="15" customHeight="1" x14ac:dyDescent="0.2">
      <c r="A58" s="1"/>
      <c r="B58" s="1"/>
      <c r="C58" s="1"/>
      <c r="D58" s="1"/>
      <c r="E58" s="1"/>
      <c r="F58" s="1"/>
      <c r="G58" s="1"/>
      <c r="H58" s="1"/>
    </row>
    <row r="59" spans="1:8" ht="15" customHeight="1" x14ac:dyDescent="0.2">
      <c r="A59" s="1"/>
      <c r="B59" s="1"/>
      <c r="C59" s="1"/>
      <c r="D59" s="1"/>
      <c r="E59" s="1"/>
      <c r="F59" s="1"/>
      <c r="G59" s="1"/>
      <c r="H59" s="1"/>
    </row>
    <row r="60" spans="1:8" ht="15" customHeight="1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x14ac:dyDescent="0.2">
      <c r="A63" s="1"/>
      <c r="B63" s="1"/>
      <c r="C63" s="1"/>
      <c r="D63" s="1"/>
      <c r="E63" s="1"/>
      <c r="F63" s="1"/>
      <c r="G63" s="1"/>
      <c r="H63" s="1"/>
    </row>
    <row r="64" spans="1:8" x14ac:dyDescent="0.2">
      <c r="A64" s="1"/>
      <c r="B64" s="1"/>
      <c r="C64" s="1"/>
      <c r="D64" s="1"/>
      <c r="E64" s="1"/>
      <c r="F64" s="1"/>
      <c r="G64" s="1"/>
      <c r="H64" s="1"/>
    </row>
    <row r="65" spans="1:8" x14ac:dyDescent="0.2">
      <c r="A65" s="1"/>
      <c r="B65" s="1"/>
      <c r="C65" s="1"/>
      <c r="D65" s="1"/>
      <c r="E65" s="1"/>
      <c r="F65" s="1"/>
      <c r="G65" s="1"/>
      <c r="H65" s="1"/>
    </row>
    <row r="66" spans="1:8" x14ac:dyDescent="0.2">
      <c r="A66" s="1"/>
      <c r="B66" s="1"/>
      <c r="C66" s="1"/>
      <c r="D66" s="1"/>
      <c r="E66" s="1"/>
      <c r="F66" s="1"/>
      <c r="G66" s="1"/>
      <c r="H66" s="1"/>
    </row>
    <row r="67" spans="1:8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</sheetData>
  <mergeCells count="6">
    <mergeCell ref="D17:E17"/>
    <mergeCell ref="G17:H17"/>
    <mergeCell ref="A8:H8"/>
    <mergeCell ref="A10:H10"/>
    <mergeCell ref="A13:H13"/>
    <mergeCell ref="A15:H15"/>
  </mergeCells>
  <phoneticPr fontId="7" type="noConversion"/>
  <pageMargins left="0.78740157480314965" right="0.78740157480314965" top="0.98425196850393704" bottom="0.98425196850393704" header="0" footer="0"/>
  <pageSetup scale="68" orientation="portrait" horizontalDpi="4294967293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indexed="13"/>
    <pageSetUpPr fitToPage="1"/>
  </sheetPr>
  <dimension ref="A1:C47"/>
  <sheetViews>
    <sheetView view="pageBreakPreview" zoomScale="75" workbookViewId="0">
      <selection activeCell="C12" sqref="C12"/>
    </sheetView>
  </sheetViews>
  <sheetFormatPr baseColWidth="10" defaultRowHeight="12.75" x14ac:dyDescent="0.2"/>
  <cols>
    <col min="1" max="1" width="56.140625" customWidth="1"/>
    <col min="2" max="2" width="17.28515625" customWidth="1"/>
    <col min="3" max="3" width="22.42578125" customWidth="1"/>
  </cols>
  <sheetData>
    <row r="1" spans="1:3" ht="13.5" thickTop="1" x14ac:dyDescent="0.2">
      <c r="A1" s="2"/>
      <c r="B1" s="3"/>
      <c r="C1" s="4"/>
    </row>
    <row r="2" spans="1:3" x14ac:dyDescent="0.2">
      <c r="A2" s="126" t="s">
        <v>13</v>
      </c>
      <c r="B2" s="111"/>
      <c r="C2" s="127"/>
    </row>
    <row r="3" spans="1:3" x14ac:dyDescent="0.2">
      <c r="A3" s="31"/>
      <c r="B3" s="32"/>
      <c r="C3" s="33"/>
    </row>
    <row r="4" spans="1:3" ht="18" x14ac:dyDescent="0.25">
      <c r="A4" s="128" t="s">
        <v>8</v>
      </c>
      <c r="B4" s="114"/>
      <c r="C4" s="129"/>
    </row>
    <row r="5" spans="1:3" ht="13.5" thickBot="1" x14ac:dyDescent="0.25">
      <c r="A5" s="5"/>
      <c r="B5" s="6"/>
      <c r="C5" s="7"/>
    </row>
    <row r="6" spans="1:3" ht="13.5" thickTop="1" x14ac:dyDescent="0.2">
      <c r="A6" s="1"/>
      <c r="B6" s="1"/>
      <c r="C6" s="1"/>
    </row>
    <row r="7" spans="1:3" x14ac:dyDescent="0.2">
      <c r="A7" s="102" t="s">
        <v>31</v>
      </c>
      <c r="B7" s="102"/>
      <c r="C7" s="102"/>
    </row>
    <row r="8" spans="1:3" x14ac:dyDescent="0.2">
      <c r="A8" s="102"/>
      <c r="B8" s="102"/>
      <c r="C8" s="102"/>
    </row>
    <row r="9" spans="1:3" ht="13.5" thickBot="1" x14ac:dyDescent="0.25">
      <c r="A9" s="138" t="str">
        <f>+'CONC FED'!A13:H13</f>
        <v>CONCILIACION AL 30 DE SEPTIEMBRE DE 2022</v>
      </c>
      <c r="B9" s="138"/>
      <c r="C9" s="138"/>
    </row>
    <row r="10" spans="1:3" ht="13.5" thickTop="1" x14ac:dyDescent="0.2">
      <c r="A10" s="136" t="s">
        <v>28</v>
      </c>
      <c r="B10" s="136" t="s">
        <v>30</v>
      </c>
      <c r="C10" s="136" t="s">
        <v>2</v>
      </c>
    </row>
    <row r="11" spans="1:3" ht="13.5" thickBot="1" x14ac:dyDescent="0.25">
      <c r="A11" s="137"/>
      <c r="B11" s="137"/>
      <c r="C11" s="137"/>
    </row>
    <row r="12" spans="1:3" ht="13.5" thickTop="1" x14ac:dyDescent="0.2">
      <c r="A12" s="13" t="s">
        <v>75</v>
      </c>
      <c r="B12" s="13"/>
      <c r="C12" s="13">
        <v>428.4</v>
      </c>
    </row>
    <row r="13" spans="1:3" x14ac:dyDescent="0.2">
      <c r="A13" s="82"/>
      <c r="B13" s="84"/>
      <c r="C13" s="87"/>
    </row>
    <row r="14" spans="1:3" ht="20.100000000000001" customHeight="1" x14ac:dyDescent="0.2">
      <c r="A14" s="83"/>
      <c r="B14" s="85"/>
      <c r="C14" s="88"/>
    </row>
    <row r="15" spans="1:3" ht="20.100000000000001" customHeight="1" x14ac:dyDescent="0.2">
      <c r="A15" s="83"/>
      <c r="B15" s="86"/>
      <c r="C15" s="88"/>
    </row>
    <row r="16" spans="1:3" ht="20.100000000000001" customHeight="1" x14ac:dyDescent="0.2">
      <c r="A16" s="83"/>
      <c r="B16" s="86"/>
      <c r="C16" s="88"/>
    </row>
    <row r="17" spans="1:3" ht="20.100000000000001" customHeight="1" x14ac:dyDescent="0.2">
      <c r="A17" s="83"/>
      <c r="B17" s="86"/>
      <c r="C17" s="88"/>
    </row>
    <row r="18" spans="1:3" ht="20.100000000000001" customHeight="1" x14ac:dyDescent="0.2">
      <c r="A18" s="67"/>
      <c r="B18" s="66"/>
      <c r="C18" s="65"/>
    </row>
    <row r="19" spans="1:3" ht="20.100000000000001" customHeight="1" x14ac:dyDescent="0.2">
      <c r="A19" s="67"/>
      <c r="B19" s="66"/>
      <c r="C19" s="65">
        <f>SUM(C13:C18)</f>
        <v>0</v>
      </c>
    </row>
    <row r="20" spans="1:3" ht="20.100000000000001" customHeight="1" x14ac:dyDescent="0.2">
      <c r="A20" s="67"/>
      <c r="B20" s="66"/>
      <c r="C20" s="65"/>
    </row>
    <row r="21" spans="1:3" ht="20.100000000000001" customHeight="1" x14ac:dyDescent="0.2">
      <c r="A21" s="67"/>
      <c r="B21" s="66"/>
      <c r="C21" s="65"/>
    </row>
    <row r="22" spans="1:3" ht="20.100000000000001" customHeight="1" x14ac:dyDescent="0.2">
      <c r="A22" s="67"/>
      <c r="B22" s="66"/>
      <c r="C22" s="65"/>
    </row>
    <row r="23" spans="1:3" ht="20.100000000000001" customHeight="1" x14ac:dyDescent="0.2">
      <c r="A23" s="67"/>
      <c r="B23" s="66"/>
      <c r="C23" s="65"/>
    </row>
    <row r="24" spans="1:3" ht="20.100000000000001" customHeight="1" x14ac:dyDescent="0.2">
      <c r="A24" s="67"/>
      <c r="B24" s="66"/>
      <c r="C24" s="65"/>
    </row>
    <row r="25" spans="1:3" ht="20.100000000000001" customHeight="1" x14ac:dyDescent="0.2">
      <c r="A25" s="67"/>
      <c r="B25" s="66"/>
      <c r="C25" s="65"/>
    </row>
    <row r="26" spans="1:3" ht="20.100000000000001" customHeight="1" x14ac:dyDescent="0.2">
      <c r="A26" s="67"/>
      <c r="B26" s="66"/>
      <c r="C26" s="65"/>
    </row>
    <row r="27" spans="1:3" ht="20.100000000000001" customHeight="1" x14ac:dyDescent="0.2">
      <c r="A27" s="67"/>
      <c r="B27" s="66"/>
      <c r="C27" s="65"/>
    </row>
    <row r="28" spans="1:3" x14ac:dyDescent="0.2">
      <c r="A28" s="13"/>
      <c r="B28" s="13"/>
      <c r="C28" s="13"/>
    </row>
    <row r="29" spans="1:3" x14ac:dyDescent="0.2">
      <c r="A29" s="13"/>
      <c r="B29" s="13"/>
      <c r="C29" s="13"/>
    </row>
    <row r="30" spans="1:3" x14ac:dyDescent="0.2">
      <c r="A30" s="13"/>
      <c r="B30" s="13"/>
      <c r="C30" s="13"/>
    </row>
    <row r="31" spans="1:3" x14ac:dyDescent="0.2">
      <c r="A31" s="13"/>
      <c r="B31" s="13"/>
      <c r="C31" s="13"/>
    </row>
    <row r="32" spans="1:3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4"/>
      <c r="B47" s="14"/>
      <c r="C47" s="14"/>
    </row>
  </sheetData>
  <mergeCells count="8">
    <mergeCell ref="A10:A11"/>
    <mergeCell ref="B10:B11"/>
    <mergeCell ref="C10:C11"/>
    <mergeCell ref="A2:C2"/>
    <mergeCell ref="A4:C4"/>
    <mergeCell ref="A7:C7"/>
    <mergeCell ref="A8:C8"/>
    <mergeCell ref="A9:C9"/>
  </mergeCells>
  <phoneticPr fontId="7" type="noConversion"/>
  <pageMargins left="0.75" right="0.75" top="1" bottom="1" header="0" footer="0"/>
  <pageSetup scale="93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indexed="10"/>
    <pageSetUpPr fitToPage="1"/>
  </sheetPr>
  <dimension ref="A6:I78"/>
  <sheetViews>
    <sheetView view="pageBreakPreview" topLeftCell="A10" zoomScale="75" workbookViewId="0">
      <selection activeCell="B50" sqref="B50"/>
    </sheetView>
  </sheetViews>
  <sheetFormatPr baseColWidth="10" defaultRowHeight="12.75" x14ac:dyDescent="0.2"/>
  <cols>
    <col min="1" max="1" width="15.85546875" customWidth="1"/>
    <col min="2" max="2" width="29.42578125" customWidth="1"/>
    <col min="3" max="3" width="6.5703125" customWidth="1"/>
    <col min="4" max="5" width="19" bestFit="1" customWidth="1"/>
    <col min="6" max="6" width="6.7109375" customWidth="1"/>
    <col min="7" max="8" width="19" bestFit="1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26" t="s">
        <v>13</v>
      </c>
      <c r="B8" s="111"/>
      <c r="C8" s="111"/>
      <c r="D8" s="111"/>
      <c r="E8" s="111"/>
      <c r="F8" s="111"/>
      <c r="G8" s="111"/>
      <c r="H8" s="127"/>
    </row>
    <row r="9" spans="1:8" x14ac:dyDescent="0.2">
      <c r="A9" s="31"/>
      <c r="B9" s="32"/>
      <c r="C9" s="32"/>
      <c r="D9" s="32"/>
      <c r="E9" s="32"/>
      <c r="F9" s="32"/>
      <c r="G9" s="32"/>
      <c r="H9" s="33"/>
    </row>
    <row r="10" spans="1:8" ht="18" x14ac:dyDescent="0.25">
      <c r="A10" s="128" t="s">
        <v>8</v>
      </c>
      <c r="B10" s="114"/>
      <c r="C10" s="114"/>
      <c r="D10" s="114"/>
      <c r="E10" s="114"/>
      <c r="F10" s="114"/>
      <c r="G10" s="114"/>
      <c r="H10" s="129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6"/>
      <c r="B12" s="37"/>
      <c r="C12" s="37"/>
      <c r="D12" s="37"/>
      <c r="E12" s="37"/>
      <c r="F12" s="37"/>
      <c r="G12" s="37"/>
      <c r="H12" s="25"/>
    </row>
    <row r="13" spans="1:8" ht="27.75" customHeight="1" x14ac:dyDescent="0.2">
      <c r="A13" s="130" t="str">
        <f>'CONC FED'!A13:H13</f>
        <v>CONCILIACION AL 30 DE SEPTIEMBRE DE 2022</v>
      </c>
      <c r="B13" s="131"/>
      <c r="C13" s="131"/>
      <c r="D13" s="131"/>
      <c r="E13" s="131"/>
      <c r="F13" s="131"/>
      <c r="G13" s="131"/>
      <c r="H13" s="132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33" t="s">
        <v>27</v>
      </c>
      <c r="B15" s="134"/>
      <c r="C15" s="134"/>
      <c r="D15" s="134"/>
      <c r="E15" s="134"/>
      <c r="F15" s="134"/>
      <c r="G15" s="134"/>
      <c r="H15" s="135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8" x14ac:dyDescent="0.2">
      <c r="A17" s="11"/>
      <c r="B17" s="1"/>
      <c r="C17" s="1"/>
      <c r="D17" s="102" t="s">
        <v>15</v>
      </c>
      <c r="E17" s="102"/>
      <c r="F17" s="1"/>
      <c r="G17" s="102" t="s">
        <v>16</v>
      </c>
      <c r="H17" s="103"/>
    </row>
    <row r="18" spans="1:8" x14ac:dyDescent="0.2">
      <c r="A18" s="11"/>
      <c r="B18" s="1"/>
      <c r="C18" s="1"/>
      <c r="D18" s="38"/>
      <c r="E18" s="38"/>
      <c r="F18" s="1"/>
      <c r="G18" s="38"/>
      <c r="H18" s="39"/>
    </row>
    <row r="19" spans="1:8" x14ac:dyDescent="0.2">
      <c r="A19" s="11"/>
      <c r="B19" s="1"/>
      <c r="C19" s="1"/>
      <c r="D19" s="40" t="s">
        <v>4</v>
      </c>
      <c r="E19" s="19" t="s">
        <v>5</v>
      </c>
      <c r="F19" s="1"/>
      <c r="G19" s="40" t="s">
        <v>4</v>
      </c>
      <c r="H19" s="41" t="s">
        <v>5</v>
      </c>
    </row>
    <row r="20" spans="1:8" x14ac:dyDescent="0.2">
      <c r="A20" s="11"/>
      <c r="B20" s="1" t="s">
        <v>17</v>
      </c>
      <c r="C20" s="1"/>
      <c r="D20" s="42">
        <f>+'AUXILIAR SISTEMA'!D23</f>
        <v>41991.34</v>
      </c>
      <c r="E20" s="35"/>
      <c r="F20" s="35"/>
      <c r="G20" s="42"/>
      <c r="H20" s="42">
        <f>+'ANALISIS DE LAS CUENTAS'!D23</f>
        <v>41991.34</v>
      </c>
    </row>
    <row r="21" spans="1:8" x14ac:dyDescent="0.2">
      <c r="A21" s="34" t="s">
        <v>0</v>
      </c>
      <c r="B21" s="24" t="s">
        <v>15</v>
      </c>
      <c r="C21" s="24"/>
      <c r="D21" s="42"/>
      <c r="E21" s="35"/>
      <c r="F21" s="35"/>
      <c r="G21" s="42"/>
      <c r="H21" s="42"/>
    </row>
    <row r="22" spans="1:8" x14ac:dyDescent="0.2">
      <c r="A22" s="11"/>
      <c r="B22" s="1" t="s">
        <v>18</v>
      </c>
      <c r="C22" s="1"/>
      <c r="D22" s="42"/>
      <c r="E22" s="35"/>
      <c r="F22" s="35"/>
      <c r="G22" s="42"/>
      <c r="H22" s="42"/>
    </row>
    <row r="23" spans="1:8" x14ac:dyDescent="0.2">
      <c r="A23" s="11"/>
      <c r="B23" s="1"/>
      <c r="C23" s="1"/>
      <c r="D23" s="42"/>
      <c r="E23" s="35"/>
      <c r="F23" s="35"/>
      <c r="G23" s="42"/>
      <c r="H23" s="42"/>
    </row>
    <row r="24" spans="1:8" x14ac:dyDescent="0.2">
      <c r="A24" s="11"/>
      <c r="B24" s="1"/>
      <c r="C24" s="1"/>
      <c r="D24" s="42"/>
      <c r="E24" s="35"/>
      <c r="F24" s="35"/>
      <c r="G24" s="42"/>
      <c r="H24" s="42"/>
    </row>
    <row r="25" spans="1:8" x14ac:dyDescent="0.2">
      <c r="A25" s="11"/>
      <c r="B25" s="1"/>
      <c r="C25" s="1"/>
      <c r="D25" s="42"/>
      <c r="E25" s="35"/>
      <c r="F25" s="35"/>
      <c r="G25" s="42"/>
      <c r="H25" s="42"/>
    </row>
    <row r="26" spans="1:8" x14ac:dyDescent="0.2">
      <c r="A26" s="11"/>
      <c r="B26" s="1"/>
      <c r="C26" s="1"/>
      <c r="D26" s="42"/>
      <c r="E26" s="35"/>
      <c r="F26" s="35"/>
      <c r="G26" s="42"/>
      <c r="H26" s="42"/>
    </row>
    <row r="27" spans="1:8" x14ac:dyDescent="0.2">
      <c r="A27" s="11"/>
      <c r="B27" s="43"/>
      <c r="C27" s="43"/>
      <c r="D27" s="42"/>
      <c r="E27" s="35"/>
      <c r="F27" s="35"/>
      <c r="G27" s="42"/>
      <c r="H27" s="42"/>
    </row>
    <row r="28" spans="1:8" x14ac:dyDescent="0.2">
      <c r="A28" s="11"/>
      <c r="B28" s="1"/>
      <c r="C28" s="1"/>
      <c r="D28" s="42"/>
      <c r="E28" s="35"/>
      <c r="F28" s="35"/>
      <c r="G28" s="42"/>
      <c r="H28" s="42"/>
    </row>
    <row r="29" spans="1:8" x14ac:dyDescent="0.2">
      <c r="A29" s="11"/>
      <c r="B29" s="24" t="s">
        <v>16</v>
      </c>
      <c r="C29" s="24"/>
      <c r="D29" s="42"/>
      <c r="E29" s="35"/>
      <c r="F29" s="35"/>
      <c r="G29" s="42"/>
      <c r="H29" s="42"/>
    </row>
    <row r="30" spans="1:8" x14ac:dyDescent="0.2">
      <c r="A30" s="11"/>
      <c r="B30" s="1" t="s">
        <v>19</v>
      </c>
      <c r="C30" s="1"/>
      <c r="D30" s="42"/>
      <c r="E30" s="35"/>
      <c r="F30" s="35"/>
      <c r="G30" s="42"/>
      <c r="H30" s="42"/>
    </row>
    <row r="31" spans="1:8" x14ac:dyDescent="0.2">
      <c r="A31" s="11"/>
      <c r="B31" s="43"/>
      <c r="C31" s="43"/>
      <c r="D31" s="42"/>
      <c r="E31" s="35"/>
      <c r="F31" s="35"/>
      <c r="G31" s="42"/>
      <c r="H31" s="42"/>
    </row>
    <row r="32" spans="1:8" x14ac:dyDescent="0.2">
      <c r="A32" s="11"/>
      <c r="B32" s="43" t="s">
        <v>20</v>
      </c>
      <c r="C32" s="43"/>
      <c r="D32" s="42"/>
      <c r="E32" s="35"/>
      <c r="F32" s="35"/>
      <c r="G32" s="42"/>
      <c r="H32" s="42"/>
    </row>
    <row r="33" spans="1:9" x14ac:dyDescent="0.2">
      <c r="A33" s="11"/>
      <c r="B33" s="43"/>
      <c r="C33" s="43"/>
      <c r="D33" s="42">
        <v>0</v>
      </c>
      <c r="E33" s="35"/>
      <c r="F33" s="35"/>
      <c r="G33" s="42"/>
      <c r="H33" s="42"/>
    </row>
    <row r="34" spans="1:9" x14ac:dyDescent="0.2">
      <c r="A34" s="11"/>
      <c r="B34" s="43"/>
      <c r="C34" s="43"/>
      <c r="D34" s="42"/>
      <c r="E34" s="35"/>
      <c r="F34" s="35"/>
      <c r="G34" s="42"/>
      <c r="H34" s="42"/>
    </row>
    <row r="35" spans="1:9" x14ac:dyDescent="0.2">
      <c r="A35" s="11"/>
      <c r="B35" s="43"/>
      <c r="C35" s="43"/>
      <c r="D35" s="42"/>
      <c r="E35" s="35"/>
      <c r="F35" s="35"/>
      <c r="G35" s="42"/>
      <c r="H35" s="42"/>
    </row>
    <row r="36" spans="1:9" x14ac:dyDescent="0.2">
      <c r="A36" s="11"/>
      <c r="B36" s="43"/>
      <c r="C36" s="43"/>
      <c r="D36" s="42"/>
      <c r="E36" s="35"/>
      <c r="F36" s="35"/>
      <c r="G36" s="42"/>
      <c r="H36" s="42"/>
    </row>
    <row r="37" spans="1:9" x14ac:dyDescent="0.2">
      <c r="A37" s="11"/>
      <c r="B37" s="1"/>
      <c r="C37" s="1"/>
      <c r="D37" s="42"/>
      <c r="E37" s="35"/>
      <c r="F37" s="35"/>
      <c r="G37" s="42"/>
      <c r="H37" s="42"/>
    </row>
    <row r="38" spans="1:9" x14ac:dyDescent="0.2">
      <c r="A38" s="11"/>
      <c r="B38" s="1" t="s">
        <v>21</v>
      </c>
      <c r="C38" s="1"/>
      <c r="D38" s="42"/>
      <c r="E38" s="35"/>
      <c r="F38" s="35"/>
      <c r="G38" s="42"/>
      <c r="H38" s="42"/>
    </row>
    <row r="39" spans="1:9" x14ac:dyDescent="0.2">
      <c r="A39" s="11"/>
      <c r="B39" s="43"/>
      <c r="C39" s="43"/>
      <c r="D39" s="44"/>
      <c r="E39" s="45"/>
      <c r="F39" s="35"/>
      <c r="G39" s="44"/>
      <c r="H39" s="44"/>
    </row>
    <row r="40" spans="1:9" x14ac:dyDescent="0.2">
      <c r="A40" s="11"/>
      <c r="B40" s="1"/>
      <c r="C40" s="1"/>
      <c r="D40" s="42"/>
      <c r="E40" s="35"/>
      <c r="F40" s="35"/>
      <c r="G40" s="42"/>
      <c r="H40" s="42"/>
    </row>
    <row r="41" spans="1:9" x14ac:dyDescent="0.2">
      <c r="A41" s="11"/>
      <c r="B41" s="1" t="s">
        <v>22</v>
      </c>
      <c r="C41" s="1"/>
      <c r="D41" s="35">
        <f>+D20+D22-D30+D33+D32</f>
        <v>41991.34</v>
      </c>
      <c r="E41" s="46">
        <f>SUM(E20:E39)</f>
        <v>0</v>
      </c>
      <c r="F41" s="35"/>
      <c r="G41" s="42">
        <f>SUM(G20:G39)</f>
        <v>0</v>
      </c>
      <c r="H41" s="42">
        <f>SUM(H20:H39)</f>
        <v>41991.34</v>
      </c>
    </row>
    <row r="42" spans="1:9" x14ac:dyDescent="0.2">
      <c r="A42" s="11"/>
      <c r="B42" s="1" t="s">
        <v>23</v>
      </c>
      <c r="C42" s="1"/>
      <c r="D42" s="44"/>
      <c r="E42" s="35">
        <f>D41-E41</f>
        <v>41991.34</v>
      </c>
      <c r="F42" s="35"/>
      <c r="G42" s="44">
        <f>H41-G41</f>
        <v>41991.34</v>
      </c>
      <c r="H42" s="44"/>
      <c r="I42" s="64">
        <f>+E42-G42</f>
        <v>0</v>
      </c>
    </row>
    <row r="43" spans="1:9" ht="13.5" thickBot="1" x14ac:dyDescent="0.25">
      <c r="A43" s="11"/>
      <c r="B43" s="1" t="s">
        <v>24</v>
      </c>
      <c r="C43" s="1"/>
      <c r="D43" s="47">
        <f>SUM(D41:D42)</f>
        <v>41991.34</v>
      </c>
      <c r="E43" s="48">
        <f>SUM(E41:E42)</f>
        <v>41991.34</v>
      </c>
      <c r="F43" s="35"/>
      <c r="G43" s="47">
        <f>SUM(G41:G42)</f>
        <v>41991.34</v>
      </c>
      <c r="H43" s="47">
        <f>SUM(H41:H42)</f>
        <v>41991.34</v>
      </c>
    </row>
    <row r="44" spans="1:9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9" x14ac:dyDescent="0.2">
      <c r="A45" s="28"/>
      <c r="B45" s="27"/>
      <c r="C45" s="27"/>
      <c r="D45" s="27"/>
      <c r="E45" s="27"/>
      <c r="F45" s="27"/>
      <c r="G45" s="27"/>
      <c r="H45" s="29"/>
    </row>
    <row r="46" spans="1:9" x14ac:dyDescent="0.2">
      <c r="A46" s="1"/>
      <c r="B46" s="1"/>
      <c r="C46" s="1"/>
      <c r="D46" s="1"/>
      <c r="E46" s="1"/>
      <c r="F46" s="1"/>
      <c r="G46" s="1"/>
      <c r="H46" s="1"/>
    </row>
    <row r="47" spans="1:9" x14ac:dyDescent="0.2">
      <c r="A47" s="1"/>
      <c r="B47" s="1"/>
      <c r="C47" s="1"/>
      <c r="D47" s="1"/>
      <c r="E47" s="1"/>
      <c r="F47" s="1"/>
      <c r="G47" s="1"/>
      <c r="H47" s="1"/>
    </row>
    <row r="48" spans="1:9" x14ac:dyDescent="0.2">
      <c r="A48" s="1"/>
      <c r="B48" s="1"/>
      <c r="C48" s="1"/>
      <c r="D48" s="1"/>
      <c r="E48" s="1"/>
      <c r="F48" s="1"/>
      <c r="G48" s="22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35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5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15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15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15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15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</sheetData>
  <mergeCells count="6">
    <mergeCell ref="D17:E17"/>
    <mergeCell ref="G17:H17"/>
    <mergeCell ref="A8:H8"/>
    <mergeCell ref="A10:H10"/>
    <mergeCell ref="A13:H13"/>
    <mergeCell ref="A15:H15"/>
  </mergeCells>
  <phoneticPr fontId="7" type="noConversion"/>
  <pageMargins left="0.78740157480314965" right="0.39370078740157483" top="0.78740157480314965" bottom="0.78740157480314965" header="0" footer="0"/>
  <pageSetup scale="65" orientation="portrait" horizontalDpi="4294967293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4">
    <tabColor indexed="13"/>
  </sheetPr>
  <dimension ref="A1:C39"/>
  <sheetViews>
    <sheetView view="pageBreakPreview" zoomScale="75" workbookViewId="0">
      <selection activeCell="A19" sqref="A19"/>
    </sheetView>
  </sheetViews>
  <sheetFormatPr baseColWidth="10" defaultRowHeight="12.75" x14ac:dyDescent="0.2"/>
  <cols>
    <col min="1" max="1" width="56.140625" customWidth="1"/>
    <col min="2" max="2" width="17.28515625" customWidth="1"/>
    <col min="3" max="3" width="22.42578125" customWidth="1"/>
  </cols>
  <sheetData>
    <row r="1" spans="1:3" ht="13.5" thickTop="1" x14ac:dyDescent="0.2">
      <c r="A1" s="2"/>
      <c r="B1" s="3"/>
      <c r="C1" s="4"/>
    </row>
    <row r="2" spans="1:3" x14ac:dyDescent="0.2">
      <c r="A2" s="126" t="s">
        <v>13</v>
      </c>
      <c r="B2" s="111"/>
      <c r="C2" s="127"/>
    </row>
    <row r="3" spans="1:3" x14ac:dyDescent="0.2">
      <c r="A3" s="31"/>
      <c r="B3" s="32"/>
      <c r="C3" s="33"/>
    </row>
    <row r="4" spans="1:3" ht="18" x14ac:dyDescent="0.25">
      <c r="A4" s="128" t="s">
        <v>8</v>
      </c>
      <c r="B4" s="114"/>
      <c r="C4" s="129"/>
    </row>
    <row r="5" spans="1:3" ht="13.5" thickBot="1" x14ac:dyDescent="0.25">
      <c r="A5" s="5"/>
      <c r="B5" s="6"/>
      <c r="C5" s="7"/>
    </row>
    <row r="6" spans="1:3" ht="13.5" thickTop="1" x14ac:dyDescent="0.2">
      <c r="A6" s="1"/>
      <c r="B6" s="1"/>
      <c r="C6" s="1"/>
    </row>
    <row r="7" spans="1:3" x14ac:dyDescent="0.2">
      <c r="A7" s="102" t="s">
        <v>32</v>
      </c>
      <c r="B7" s="102"/>
      <c r="C7" s="102"/>
    </row>
    <row r="8" spans="1:3" x14ac:dyDescent="0.2">
      <c r="A8" s="102"/>
      <c r="B8" s="102"/>
      <c r="C8" s="102"/>
    </row>
    <row r="9" spans="1:3" ht="13.5" thickBot="1" x14ac:dyDescent="0.25">
      <c r="A9" s="138" t="str">
        <f>'AN CONC FED'!A9:C9</f>
        <v>CONCILIACION AL 30 DE SEPTIEMBRE DE 2022</v>
      </c>
      <c r="B9" s="138"/>
      <c r="C9" s="138"/>
    </row>
    <row r="10" spans="1:3" ht="13.5" thickTop="1" x14ac:dyDescent="0.2">
      <c r="A10" s="136" t="s">
        <v>28</v>
      </c>
      <c r="B10" s="136" t="s">
        <v>30</v>
      </c>
      <c r="C10" s="136" t="s">
        <v>2</v>
      </c>
    </row>
    <row r="11" spans="1:3" ht="13.5" thickBot="1" x14ac:dyDescent="0.25">
      <c r="A11" s="137"/>
      <c r="B11" s="137"/>
      <c r="C11" s="137"/>
    </row>
    <row r="12" spans="1:3" ht="13.5" thickTop="1" x14ac:dyDescent="0.2">
      <c r="A12" s="13"/>
      <c r="B12" s="13"/>
      <c r="C12" s="13"/>
    </row>
    <row r="13" spans="1:3" x14ac:dyDescent="0.2">
      <c r="A13" s="13"/>
      <c r="B13" s="13"/>
      <c r="C13" s="16"/>
    </row>
    <row r="14" spans="1:3" ht="20.100000000000001" customHeight="1" x14ac:dyDescent="0.2">
      <c r="A14" s="13"/>
      <c r="B14" s="66"/>
      <c r="C14" s="81"/>
    </row>
    <row r="15" spans="1:3" ht="20.100000000000001" customHeight="1" x14ac:dyDescent="0.2">
      <c r="A15" s="13"/>
      <c r="B15" s="13"/>
      <c r="C15" s="13"/>
    </row>
    <row r="16" spans="1:3" ht="20.100000000000001" customHeight="1" x14ac:dyDescent="0.2">
      <c r="A16" s="13"/>
      <c r="B16" s="13"/>
      <c r="C16" s="13"/>
    </row>
    <row r="17" spans="1:3" ht="20.100000000000001" customHeight="1" x14ac:dyDescent="0.2">
      <c r="A17" s="13"/>
      <c r="B17" s="13"/>
      <c r="C17" s="13"/>
    </row>
    <row r="18" spans="1:3" ht="20.100000000000001" customHeight="1" x14ac:dyDescent="0.2">
      <c r="A18" s="13"/>
      <c r="B18" s="13"/>
      <c r="C18" s="13"/>
    </row>
    <row r="19" spans="1:3" ht="20.100000000000001" customHeight="1" x14ac:dyDescent="0.2">
      <c r="A19" s="13"/>
      <c r="B19" s="49"/>
      <c r="C19" s="16"/>
    </row>
    <row r="20" spans="1:3" ht="20.100000000000001" customHeight="1" x14ac:dyDescent="0.2">
      <c r="A20" s="13"/>
      <c r="B20" s="30"/>
      <c r="C20" s="16"/>
    </row>
    <row r="21" spans="1:3" ht="20.100000000000001" customHeight="1" x14ac:dyDescent="0.2">
      <c r="A21" s="13"/>
      <c r="B21" s="30"/>
      <c r="C21" s="16"/>
    </row>
    <row r="22" spans="1:3" ht="20.100000000000001" customHeight="1" x14ac:dyDescent="0.2">
      <c r="A22" s="13"/>
      <c r="B22" s="30"/>
      <c r="C22" s="16"/>
    </row>
    <row r="23" spans="1:3" ht="20.100000000000001" customHeight="1" x14ac:dyDescent="0.2">
      <c r="A23" s="13"/>
      <c r="B23" s="13"/>
      <c r="C23" s="16"/>
    </row>
    <row r="24" spans="1:3" ht="20.100000000000001" customHeight="1" x14ac:dyDescent="0.2">
      <c r="A24" s="13"/>
      <c r="B24" s="13"/>
      <c r="C24" s="16"/>
    </row>
    <row r="25" spans="1:3" ht="20.100000000000001" customHeight="1" x14ac:dyDescent="0.2">
      <c r="A25" s="13"/>
      <c r="B25" s="13"/>
      <c r="C25" s="16"/>
    </row>
    <row r="26" spans="1:3" ht="20.100000000000001" customHeight="1" x14ac:dyDescent="0.2">
      <c r="A26" s="13"/>
      <c r="B26" s="13"/>
      <c r="C26" s="17"/>
    </row>
    <row r="27" spans="1:3" ht="20.100000000000001" customHeight="1" x14ac:dyDescent="0.2">
      <c r="A27" s="26" t="s">
        <v>7</v>
      </c>
      <c r="B27" s="26"/>
      <c r="C27" s="18">
        <f>SUM(C14:C26)</f>
        <v>0</v>
      </c>
    </row>
    <row r="28" spans="1:3" x14ac:dyDescent="0.2">
      <c r="A28" s="13"/>
      <c r="B28" s="13"/>
      <c r="C28" s="13"/>
    </row>
    <row r="29" spans="1:3" x14ac:dyDescent="0.2">
      <c r="A29" s="13"/>
      <c r="B29" s="13"/>
      <c r="C29" s="13"/>
    </row>
    <row r="30" spans="1:3" x14ac:dyDescent="0.2">
      <c r="A30" s="13"/>
      <c r="B30" s="13"/>
      <c r="C30" s="13"/>
    </row>
    <row r="31" spans="1:3" x14ac:dyDescent="0.2">
      <c r="A31" s="13"/>
      <c r="B31" s="13"/>
      <c r="C31" s="13"/>
    </row>
    <row r="32" spans="1:3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4"/>
      <c r="B39" s="14"/>
      <c r="C39" s="14"/>
    </row>
  </sheetData>
  <mergeCells count="8">
    <mergeCell ref="A10:A11"/>
    <mergeCell ref="B10:B11"/>
    <mergeCell ref="C10:C11"/>
    <mergeCell ref="A2:C2"/>
    <mergeCell ref="A4:C4"/>
    <mergeCell ref="A7:C7"/>
    <mergeCell ref="A8:C8"/>
    <mergeCell ref="A9:C9"/>
  </mergeCells>
  <phoneticPr fontId="7" type="noConversion"/>
  <pageMargins left="0.75" right="0.75" top="1" bottom="1" header="0" footer="0"/>
  <pageSetup scale="9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tabColor indexed="10"/>
    <pageSetUpPr fitToPage="1"/>
  </sheetPr>
  <dimension ref="A6:I78"/>
  <sheetViews>
    <sheetView view="pageBreakPreview" topLeftCell="A4" zoomScale="75" workbookViewId="0">
      <selection activeCell="E52" sqref="E52"/>
    </sheetView>
  </sheetViews>
  <sheetFormatPr baseColWidth="10" defaultRowHeight="12.75" x14ac:dyDescent="0.2"/>
  <cols>
    <col min="1" max="1" width="15.85546875" customWidth="1"/>
    <col min="2" max="2" width="42.5703125" customWidth="1"/>
    <col min="3" max="3" width="5.140625" customWidth="1"/>
    <col min="4" max="5" width="19" bestFit="1" customWidth="1"/>
    <col min="6" max="6" width="5.140625" customWidth="1"/>
    <col min="7" max="8" width="19" bestFit="1" customWidth="1"/>
    <col min="9" max="9" width="14.7109375" customWidth="1"/>
  </cols>
  <sheetData>
    <row r="6" spans="1:8" ht="13.5" thickBot="1" x14ac:dyDescent="0.25"/>
    <row r="7" spans="1:8" ht="13.5" thickTop="1" x14ac:dyDescent="0.2">
      <c r="A7" s="2"/>
      <c r="B7" s="3"/>
      <c r="C7" s="3"/>
      <c r="D7" s="3"/>
      <c r="E7" s="3"/>
      <c r="F7" s="3"/>
      <c r="G7" s="3"/>
      <c r="H7" s="4"/>
    </row>
    <row r="8" spans="1:8" x14ac:dyDescent="0.2">
      <c r="A8" s="126" t="s">
        <v>13</v>
      </c>
      <c r="B8" s="111"/>
      <c r="C8" s="111"/>
      <c r="D8" s="111"/>
      <c r="E8" s="111"/>
      <c r="F8" s="111"/>
      <c r="G8" s="111"/>
      <c r="H8" s="127"/>
    </row>
    <row r="9" spans="1:8" x14ac:dyDescent="0.2">
      <c r="A9" s="31"/>
      <c r="B9" s="32"/>
      <c r="C9" s="32"/>
      <c r="D9" s="32"/>
      <c r="E9" s="32"/>
      <c r="F9" s="32"/>
      <c r="G9" s="32"/>
      <c r="H9" s="33"/>
    </row>
    <row r="10" spans="1:8" ht="18" x14ac:dyDescent="0.25">
      <c r="A10" s="128" t="s">
        <v>8</v>
      </c>
      <c r="B10" s="114"/>
      <c r="C10" s="114"/>
      <c r="D10" s="114"/>
      <c r="E10" s="114"/>
      <c r="F10" s="114"/>
      <c r="G10" s="114"/>
      <c r="H10" s="129"/>
    </row>
    <row r="11" spans="1:8" ht="13.5" thickBot="1" x14ac:dyDescent="0.25">
      <c r="A11" s="5"/>
      <c r="B11" s="6"/>
      <c r="C11" s="6"/>
      <c r="D11" s="6"/>
      <c r="E11" s="6"/>
      <c r="F11" s="6"/>
      <c r="G11" s="6"/>
      <c r="H11" s="7"/>
    </row>
    <row r="12" spans="1:8" ht="13.5" thickTop="1" x14ac:dyDescent="0.2">
      <c r="A12" s="36"/>
      <c r="B12" s="37"/>
      <c r="C12" s="37"/>
      <c r="D12" s="37"/>
      <c r="E12" s="37"/>
      <c r="F12" s="37"/>
      <c r="G12" s="37"/>
      <c r="H12" s="25"/>
    </row>
    <row r="13" spans="1:8" ht="27.75" customHeight="1" x14ac:dyDescent="0.2">
      <c r="A13" s="130" t="str">
        <f>'CONC FED'!A13:H13</f>
        <v>CONCILIACION AL 30 DE SEPTIEMBRE DE 2022</v>
      </c>
      <c r="B13" s="131"/>
      <c r="C13" s="131"/>
      <c r="D13" s="131"/>
      <c r="E13" s="131"/>
      <c r="F13" s="131"/>
      <c r="G13" s="131"/>
      <c r="H13" s="132"/>
    </row>
    <row r="14" spans="1:8" x14ac:dyDescent="0.2">
      <c r="A14" s="11"/>
      <c r="B14" s="1"/>
      <c r="C14" s="1"/>
      <c r="D14" s="1"/>
      <c r="E14" s="1"/>
      <c r="F14" s="1"/>
      <c r="G14" s="1"/>
      <c r="H14" s="12"/>
    </row>
    <row r="15" spans="1:8" ht="27.75" customHeight="1" x14ac:dyDescent="0.2">
      <c r="A15" s="133" t="s">
        <v>26</v>
      </c>
      <c r="B15" s="134"/>
      <c r="C15" s="134"/>
      <c r="D15" s="134"/>
      <c r="E15" s="134"/>
      <c r="F15" s="134"/>
      <c r="G15" s="134"/>
      <c r="H15" s="135"/>
    </row>
    <row r="16" spans="1:8" x14ac:dyDescent="0.2">
      <c r="A16" s="8"/>
      <c r="B16" s="9"/>
      <c r="C16" s="9"/>
      <c r="D16" s="9"/>
      <c r="E16" s="9"/>
      <c r="F16" s="9"/>
      <c r="G16" s="9"/>
      <c r="H16" s="10"/>
    </row>
    <row r="17" spans="1:8" x14ac:dyDescent="0.2">
      <c r="A17" s="11"/>
      <c r="B17" s="1"/>
      <c r="C17" s="1"/>
      <c r="D17" s="102" t="s">
        <v>15</v>
      </c>
      <c r="E17" s="102"/>
      <c r="F17" s="1"/>
      <c r="G17" s="102" t="s">
        <v>16</v>
      </c>
      <c r="H17" s="103"/>
    </row>
    <row r="18" spans="1:8" x14ac:dyDescent="0.2">
      <c r="A18" s="11"/>
      <c r="B18" s="1"/>
      <c r="C18" s="1"/>
      <c r="D18" s="38"/>
      <c r="E18" s="38"/>
      <c r="F18" s="1"/>
      <c r="G18" s="38"/>
      <c r="H18" s="39"/>
    </row>
    <row r="19" spans="1:8" x14ac:dyDescent="0.2">
      <c r="A19" s="11"/>
      <c r="B19" s="1"/>
      <c r="C19" s="1"/>
      <c r="D19" s="40" t="s">
        <v>4</v>
      </c>
      <c r="E19" s="19" t="s">
        <v>5</v>
      </c>
      <c r="F19" s="1"/>
      <c r="G19" s="40" t="s">
        <v>4</v>
      </c>
      <c r="H19" s="41" t="s">
        <v>5</v>
      </c>
    </row>
    <row r="20" spans="1:8" x14ac:dyDescent="0.2">
      <c r="A20" s="11"/>
      <c r="B20" s="1" t="s">
        <v>17</v>
      </c>
      <c r="C20" s="1"/>
      <c r="D20" s="42">
        <f>+'AUXILIAR SISTEMA'!D24</f>
        <v>314639.46999999997</v>
      </c>
      <c r="E20" s="35"/>
      <c r="F20" s="35"/>
      <c r="G20" s="42"/>
      <c r="H20" s="42">
        <f>+'ANALISIS DE LAS CUENTAS'!D24</f>
        <v>314639.46999999997</v>
      </c>
    </row>
    <row r="21" spans="1:8" x14ac:dyDescent="0.2">
      <c r="A21" s="34" t="s">
        <v>0</v>
      </c>
      <c r="B21" s="24" t="s">
        <v>15</v>
      </c>
      <c r="C21" s="24"/>
      <c r="D21" s="42"/>
      <c r="E21" s="35"/>
      <c r="F21" s="35"/>
      <c r="G21" s="42"/>
      <c r="H21" s="42"/>
    </row>
    <row r="22" spans="1:8" x14ac:dyDescent="0.2">
      <c r="A22" s="11"/>
      <c r="B22" s="1" t="s">
        <v>18</v>
      </c>
      <c r="C22" s="1"/>
      <c r="D22" s="42"/>
      <c r="E22" s="35"/>
      <c r="F22" s="35"/>
      <c r="G22" s="42"/>
      <c r="H22" s="42"/>
    </row>
    <row r="23" spans="1:8" x14ac:dyDescent="0.2">
      <c r="A23" s="11"/>
      <c r="B23" s="1"/>
      <c r="C23" s="1"/>
      <c r="D23" s="42"/>
      <c r="E23" s="35"/>
      <c r="F23" s="35"/>
      <c r="G23" s="42"/>
      <c r="H23" s="42"/>
    </row>
    <row r="24" spans="1:8" x14ac:dyDescent="0.2">
      <c r="A24" s="11"/>
      <c r="B24" s="1"/>
      <c r="C24" s="1"/>
      <c r="D24" s="42"/>
      <c r="E24" s="35"/>
      <c r="F24" s="35"/>
      <c r="G24" s="42"/>
      <c r="H24" s="42"/>
    </row>
    <row r="25" spans="1:8" x14ac:dyDescent="0.2">
      <c r="A25" s="11"/>
      <c r="B25" s="1"/>
      <c r="C25" s="1"/>
      <c r="D25" s="42"/>
      <c r="E25" s="35"/>
      <c r="F25" s="35"/>
      <c r="G25" s="42"/>
      <c r="H25" s="42"/>
    </row>
    <row r="26" spans="1:8" x14ac:dyDescent="0.2">
      <c r="A26" s="11"/>
      <c r="B26" s="1"/>
      <c r="C26" s="1"/>
      <c r="D26" s="42"/>
      <c r="E26" s="35"/>
      <c r="F26" s="35"/>
      <c r="G26" s="42"/>
      <c r="H26" s="42"/>
    </row>
    <row r="27" spans="1:8" x14ac:dyDescent="0.2">
      <c r="A27" s="11"/>
      <c r="B27" s="43"/>
      <c r="C27" s="43"/>
      <c r="D27" s="42"/>
      <c r="E27" s="35"/>
      <c r="F27" s="35"/>
      <c r="G27" s="42"/>
      <c r="H27" s="42"/>
    </row>
    <row r="28" spans="1:8" x14ac:dyDescent="0.2">
      <c r="A28" s="11"/>
      <c r="B28" s="1"/>
      <c r="C28" s="1"/>
      <c r="D28" s="42"/>
      <c r="E28" s="35"/>
      <c r="F28" s="35"/>
      <c r="G28" s="42"/>
      <c r="H28" s="42"/>
    </row>
    <row r="29" spans="1:8" x14ac:dyDescent="0.2">
      <c r="A29" s="11"/>
      <c r="B29" s="24" t="s">
        <v>16</v>
      </c>
      <c r="C29" s="24"/>
      <c r="D29" s="42"/>
      <c r="E29" s="35"/>
      <c r="F29" s="35"/>
      <c r="G29" s="42"/>
      <c r="H29" s="42"/>
    </row>
    <row r="30" spans="1:8" x14ac:dyDescent="0.2">
      <c r="A30" s="11"/>
      <c r="B30" s="1" t="s">
        <v>19</v>
      </c>
      <c r="C30" s="1"/>
      <c r="D30" s="42"/>
      <c r="E30" s="35"/>
      <c r="F30" s="35"/>
      <c r="G30" s="42"/>
      <c r="H30" s="42"/>
    </row>
    <row r="31" spans="1:8" x14ac:dyDescent="0.2">
      <c r="A31" s="11"/>
      <c r="B31" s="43"/>
      <c r="C31" s="43"/>
      <c r="D31" s="42"/>
      <c r="E31" s="35"/>
      <c r="F31" s="35"/>
      <c r="G31" s="42"/>
      <c r="H31" s="42"/>
    </row>
    <row r="32" spans="1:8" x14ac:dyDescent="0.2">
      <c r="A32" s="11"/>
      <c r="B32" s="43" t="s">
        <v>20</v>
      </c>
      <c r="C32" s="43"/>
      <c r="D32" s="35"/>
      <c r="E32" s="61"/>
      <c r="F32" s="35"/>
      <c r="G32" s="42"/>
      <c r="H32" s="42"/>
    </row>
    <row r="33" spans="1:9" x14ac:dyDescent="0.2">
      <c r="A33" s="11"/>
      <c r="B33" s="43"/>
      <c r="C33" s="43"/>
      <c r="D33" s="42"/>
      <c r="E33" s="35"/>
      <c r="F33" s="35"/>
      <c r="G33" s="42"/>
      <c r="H33" s="42"/>
    </row>
    <row r="34" spans="1:9" x14ac:dyDescent="0.2">
      <c r="A34" s="11"/>
      <c r="B34" s="43"/>
      <c r="C34" s="43"/>
      <c r="D34" s="42"/>
      <c r="E34" s="35"/>
      <c r="F34" s="35"/>
      <c r="G34" s="42"/>
      <c r="H34" s="42"/>
    </row>
    <row r="35" spans="1:9" x14ac:dyDescent="0.2">
      <c r="A35" s="11"/>
      <c r="B35" s="43"/>
      <c r="C35" s="43"/>
      <c r="D35" s="42"/>
      <c r="E35" s="35"/>
      <c r="F35" s="35"/>
      <c r="G35" s="42"/>
      <c r="H35" s="42"/>
    </row>
    <row r="36" spans="1:9" x14ac:dyDescent="0.2">
      <c r="A36" s="11"/>
      <c r="B36" s="43"/>
      <c r="C36" s="43"/>
      <c r="D36" s="42"/>
      <c r="E36" s="35"/>
      <c r="F36" s="35"/>
      <c r="G36" s="42"/>
      <c r="H36" s="42"/>
    </row>
    <row r="37" spans="1:9" x14ac:dyDescent="0.2">
      <c r="A37" s="11"/>
      <c r="B37" s="1"/>
      <c r="C37" s="1"/>
      <c r="D37" s="42"/>
      <c r="E37" s="35"/>
      <c r="F37" s="35"/>
      <c r="G37" s="42"/>
      <c r="H37" s="42"/>
    </row>
    <row r="38" spans="1:9" x14ac:dyDescent="0.2">
      <c r="A38" s="11"/>
      <c r="B38" s="1" t="s">
        <v>21</v>
      </c>
      <c r="C38" s="1"/>
      <c r="D38" s="42"/>
      <c r="E38" s="35"/>
      <c r="F38" s="35"/>
      <c r="G38" s="42"/>
      <c r="H38" s="42"/>
    </row>
    <row r="39" spans="1:9" x14ac:dyDescent="0.2">
      <c r="A39" s="11"/>
      <c r="B39" s="43"/>
      <c r="C39" s="43"/>
      <c r="D39" s="44"/>
      <c r="E39" s="45"/>
      <c r="F39" s="35"/>
      <c r="G39" s="44"/>
      <c r="H39" s="44"/>
    </row>
    <row r="40" spans="1:9" x14ac:dyDescent="0.2">
      <c r="A40" s="11"/>
      <c r="B40" s="1"/>
      <c r="C40" s="1"/>
      <c r="D40" s="42"/>
      <c r="E40" s="35"/>
      <c r="F40" s="35"/>
      <c r="G40" s="42"/>
      <c r="H40" s="42"/>
    </row>
    <row r="41" spans="1:9" x14ac:dyDescent="0.2">
      <c r="A41" s="11"/>
      <c r="B41" s="1" t="s">
        <v>22</v>
      </c>
      <c r="C41" s="1"/>
      <c r="D41" s="35">
        <f>SUM(D20:D39)</f>
        <v>314639.46999999997</v>
      </c>
      <c r="E41" s="46">
        <f>SUM(E20:E39)</f>
        <v>0</v>
      </c>
      <c r="F41" s="35"/>
      <c r="G41" s="42">
        <f>SUM(G20:G39)</f>
        <v>0</v>
      </c>
      <c r="H41" s="42">
        <f>SUM(H20:H39)</f>
        <v>314639.46999999997</v>
      </c>
      <c r="I41" s="64"/>
    </row>
    <row r="42" spans="1:9" x14ac:dyDescent="0.2">
      <c r="A42" s="11"/>
      <c r="B42" s="1" t="s">
        <v>23</v>
      </c>
      <c r="C42" s="1"/>
      <c r="D42" s="44"/>
      <c r="E42" s="53">
        <f>D41-E41</f>
        <v>314639.46999999997</v>
      </c>
      <c r="F42" s="35"/>
      <c r="G42" s="44">
        <f>H41-G41</f>
        <v>314639.46999999997</v>
      </c>
      <c r="H42" s="44"/>
      <c r="I42" s="64">
        <f>+E42-G42</f>
        <v>0</v>
      </c>
    </row>
    <row r="43" spans="1:9" ht="13.5" thickBot="1" x14ac:dyDescent="0.25">
      <c r="A43" s="11"/>
      <c r="B43" s="1" t="s">
        <v>24</v>
      </c>
      <c r="C43" s="1"/>
      <c r="D43" s="47">
        <f>SUM(D41:D42)</f>
        <v>314639.46999999997</v>
      </c>
      <c r="E43" s="48">
        <f>SUM(E41:E42)</f>
        <v>314639.46999999997</v>
      </c>
      <c r="F43" s="35"/>
      <c r="G43" s="47">
        <f>SUM(G41:G42)</f>
        <v>314639.46999999997</v>
      </c>
      <c r="H43" s="47">
        <f>SUM(H41:H42)</f>
        <v>314639.46999999997</v>
      </c>
    </row>
    <row r="44" spans="1:9" ht="13.5" thickTop="1" x14ac:dyDescent="0.2">
      <c r="A44" s="11"/>
      <c r="B44" s="1"/>
      <c r="C44" s="1"/>
      <c r="D44" s="1"/>
      <c r="E44" s="1"/>
      <c r="F44" s="1"/>
      <c r="G44" s="1"/>
      <c r="H44" s="12"/>
    </row>
    <row r="45" spans="1:9" x14ac:dyDescent="0.2">
      <c r="A45" s="28"/>
      <c r="B45" s="27"/>
      <c r="C45" s="27"/>
      <c r="D45" s="27"/>
      <c r="E45" s="27"/>
      <c r="F45" s="27"/>
      <c r="G45" s="27"/>
      <c r="H45" s="29"/>
    </row>
    <row r="46" spans="1:9" x14ac:dyDescent="0.2">
      <c r="A46" s="1"/>
      <c r="B46" s="1"/>
      <c r="C46" s="1"/>
      <c r="D46" s="1"/>
      <c r="E46" s="1"/>
      <c r="F46" s="1"/>
      <c r="G46" s="1"/>
      <c r="H46" s="1"/>
    </row>
    <row r="47" spans="1:9" x14ac:dyDescent="0.2">
      <c r="A47" s="1"/>
      <c r="B47" s="1"/>
      <c r="C47" s="1"/>
      <c r="D47" s="1"/>
      <c r="E47" s="1"/>
      <c r="F47" s="1"/>
      <c r="G47" s="1"/>
      <c r="H47" s="1"/>
    </row>
    <row r="48" spans="1:9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ht="1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5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15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15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15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15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</sheetData>
  <mergeCells count="6">
    <mergeCell ref="D17:E17"/>
    <mergeCell ref="G17:H17"/>
    <mergeCell ref="A8:H8"/>
    <mergeCell ref="A10:H10"/>
    <mergeCell ref="A13:H13"/>
    <mergeCell ref="A15:H15"/>
  </mergeCells>
  <phoneticPr fontId="7" type="noConversion"/>
  <pageMargins left="0.78740157480314965" right="0.39370078740157483" top="0.78740157480314965" bottom="0.78740157480314965" header="0" footer="0"/>
  <pageSetup scale="59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7</vt:i4>
      </vt:variant>
    </vt:vector>
  </HeadingPairs>
  <TitlesOfParts>
    <vt:vector size="30" baseType="lpstr">
      <vt:lpstr>AUXILIAR SISTEMA</vt:lpstr>
      <vt:lpstr>ANALISIS DE LAS CUENTAS</vt:lpstr>
      <vt:lpstr>CONC IP</vt:lpstr>
      <vt:lpstr>AN CONC IP</vt:lpstr>
      <vt:lpstr>CONC FED</vt:lpstr>
      <vt:lpstr>AN CONC FED</vt:lpstr>
      <vt:lpstr>CONC EDO</vt:lpstr>
      <vt:lpstr>AN CONC EDO</vt:lpstr>
      <vt:lpstr>CONC NOM</vt:lpstr>
      <vt:lpstr>AN CONC NOM</vt:lpstr>
      <vt:lpstr>CONC REINC</vt:lpstr>
      <vt:lpstr>AN CONC REINC</vt:lpstr>
      <vt:lpstr>HIGUERILLA</vt:lpstr>
      <vt:lpstr>PROMED</vt:lpstr>
      <vt:lpstr>AN CONC PROMEP</vt:lpstr>
      <vt:lpstr>PIFIT</vt:lpstr>
      <vt:lpstr>AN CONC PIFIT</vt:lpstr>
      <vt:lpstr>MADRES MEX</vt:lpstr>
      <vt:lpstr>AN CONC MADRES MEX</vt:lpstr>
      <vt:lpstr>OTROS INGRESOS</vt:lpstr>
      <vt:lpstr>AN CONC OTROS INGRESOS</vt:lpstr>
      <vt:lpstr>PROY. VIVEROS</vt:lpstr>
      <vt:lpstr>AN CONC PROY. VIVEROS</vt:lpstr>
      <vt:lpstr>'AN CONC MADRES MEX'!Área_de_impresión</vt:lpstr>
      <vt:lpstr>'AN CONC OTROS INGRESOS'!Área_de_impresión</vt:lpstr>
      <vt:lpstr>'AN CONC PIFIT'!Área_de_impresión</vt:lpstr>
      <vt:lpstr>'AN CONC PROMEP'!Área_de_impresión</vt:lpstr>
      <vt:lpstr>'ANALISIS DE LAS CUENTAS'!Área_de_impresión</vt:lpstr>
      <vt:lpstr>'AUXILIAR SISTEMA'!Área_de_impresión</vt:lpstr>
      <vt:lpstr>'CONC FED'!Área_de_impresión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LIZANIA GUIDO V</dc:creator>
  <cp:lastModifiedBy>NANCY</cp:lastModifiedBy>
  <cp:lastPrinted>2022-08-12T04:18:44Z</cp:lastPrinted>
  <dcterms:created xsi:type="dcterms:W3CDTF">2000-03-13T20:40:52Z</dcterms:created>
  <dcterms:modified xsi:type="dcterms:W3CDTF">2022-10-07T02:45:20Z</dcterms:modified>
</cp:coreProperties>
</file>